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598" activeTab="1"/>
  </bookViews>
  <sheets>
    <sheet name="расшифровка" sheetId="2" r:id="rId1"/>
    <sheet name="расшифровка (2)" sheetId="3" r:id="rId2"/>
  </sheets>
  <calcPr calcId="124519"/>
</workbook>
</file>

<file path=xl/calcChain.xml><?xml version="1.0" encoding="utf-8"?>
<calcChain xmlns="http://schemas.openxmlformats.org/spreadsheetml/2006/main">
  <c r="G24" i="3"/>
  <c r="F24"/>
  <c r="E24"/>
  <c r="E22"/>
  <c r="E21"/>
  <c r="E20"/>
  <c r="E19"/>
  <c r="E18"/>
  <c r="E17"/>
  <c r="E16"/>
  <c r="E15"/>
  <c r="E14"/>
  <c r="E13" s="1"/>
  <c r="G13"/>
  <c r="F13"/>
  <c r="E10"/>
  <c r="E8" s="1"/>
  <c r="G10"/>
  <c r="F10"/>
  <c r="F8" s="1"/>
  <c r="G8"/>
  <c r="E17" i="2"/>
  <c r="E21"/>
  <c r="E20"/>
  <c r="E19"/>
  <c r="E18"/>
  <c r="E16"/>
  <c r="G24" l="1"/>
  <c r="F24"/>
  <c r="G13"/>
  <c r="F13"/>
  <c r="G10"/>
  <c r="G8" s="1"/>
  <c r="F10"/>
  <c r="E24"/>
  <c r="E15"/>
  <c r="E22"/>
  <c r="E14"/>
  <c r="E11"/>
  <c r="E10" s="1"/>
  <c r="E13" l="1"/>
  <c r="E8" s="1"/>
  <c r="F8"/>
</calcChain>
</file>

<file path=xl/sharedStrings.xml><?xml version="1.0" encoding="utf-8"?>
<sst xmlns="http://schemas.openxmlformats.org/spreadsheetml/2006/main" count="100" uniqueCount="49">
  <si>
    <t>наименование МБТ</t>
  </si>
  <si>
    <t>Субсидии</t>
  </si>
  <si>
    <t>Субвенции</t>
  </si>
  <si>
    <t>Иные МБТ</t>
  </si>
  <si>
    <t>консолидир.</t>
  </si>
  <si>
    <t xml:space="preserve"> районный</t>
  </si>
  <si>
    <t>поселения</t>
  </si>
  <si>
    <t>Рз Пр</t>
  </si>
  <si>
    <t>Итого субсидии</t>
  </si>
  <si>
    <t>Итого субвенции</t>
  </si>
  <si>
    <t>Итого иные МБТ</t>
  </si>
  <si>
    <t>ВСЕГО</t>
  </si>
  <si>
    <t>№
п/п</t>
  </si>
  <si>
    <r>
      <rPr>
        <sz val="10"/>
        <rFont val="Times New Roman"/>
        <family val="1"/>
        <charset val="204"/>
      </rPr>
      <t>Сумма остатка</t>
    </r>
    <r>
      <rPr>
        <b/>
        <sz val="10"/>
        <rFont val="Times New Roman"/>
        <family val="1"/>
        <charset val="204"/>
      </rPr>
      <t>, рублей</t>
    </r>
  </si>
  <si>
    <r>
      <t xml:space="preserve">КЦСР 
</t>
    </r>
    <r>
      <rPr>
        <b/>
        <sz val="9"/>
        <color rgb="FFFF0000"/>
        <rFont val="Times New Roman"/>
        <family val="1"/>
        <charset val="204"/>
      </rPr>
      <t>(ставить краевого бюджета)</t>
    </r>
  </si>
  <si>
    <t>(отдел территориальных бюджетов, k312@krasfin.ru)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</si>
  <si>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</si>
  <si>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0203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</si>
  <si>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</si>
  <si>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0113</t>
  </si>
  <si>
    <t>1006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</si>
  <si>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</si>
  <si>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0709</t>
  </si>
  <si>
    <t>0360002890</t>
  </si>
  <si>
    <t>0240075520</t>
  </si>
  <si>
    <t>1003</t>
  </si>
  <si>
    <t>0220075660</t>
  </si>
  <si>
    <t>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</si>
  <si>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</si>
  <si>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1004</t>
  </si>
  <si>
    <t>0220075560</t>
  </si>
  <si>
    <t>0405</t>
  </si>
  <si>
    <t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</si>
  <si>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9210075140</t>
  </si>
  <si>
    <t>1480075170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</si>
  <si>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</si>
  <si>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Руководитель районного финансового управления администрации Новоселовского района </t>
  </si>
  <si>
    <t>Л.М.Ковалева</t>
  </si>
  <si>
    <t>Исполнитель главный специалист</t>
  </si>
  <si>
    <t>П.В.Гадальшина</t>
  </si>
  <si>
    <t>Приложение № 15</t>
  </si>
  <si>
    <t>Расшифровка остатков МБТ из краевого бюджета на 01.01.2022</t>
  </si>
  <si>
    <t>Субвенция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</si>
  <si>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0220075540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</si>
  <si>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</si>
  <si>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Субсидии бюджетам муниципальных образований на организацию туристско-рекреационных зон на территории Красноярского края </t>
  </si>
  <si>
    <t>0412</t>
  </si>
  <si>
    <t>тел.</t>
  </si>
  <si>
    <t>8(39147)91453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</si>
</sst>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2" fillId="0" borderId="2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4" fontId="2" fillId="0" borderId="14" xfId="0" applyNumberFormat="1" applyFont="1" applyFill="1" applyBorder="1" applyAlignment="1">
      <alignment horizontal="right" vertical="top"/>
    </xf>
    <xf numFmtId="4" fontId="2" fillId="0" borderId="15" xfId="0" applyNumberFormat="1" applyFont="1" applyFill="1" applyBorder="1" applyAlignment="1">
      <alignment horizontal="right" vertical="top"/>
    </xf>
    <xf numFmtId="4" fontId="2" fillId="0" borderId="26" xfId="0" applyNumberFormat="1" applyFont="1" applyFill="1" applyBorder="1" applyAlignment="1">
      <alignment horizontal="right" vertical="top"/>
    </xf>
    <xf numFmtId="4" fontId="2" fillId="0" borderId="4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/>
    </xf>
    <xf numFmtId="4" fontId="1" fillId="0" borderId="4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4" fontId="1" fillId="0" borderId="2" xfId="0" applyNumberFormat="1" applyFont="1" applyFill="1" applyBorder="1" applyAlignment="1">
      <alignment vertical="top"/>
    </xf>
    <xf numFmtId="49" fontId="1" fillId="0" borderId="5" xfId="0" applyNumberFormat="1" applyFont="1" applyFill="1" applyBorder="1" applyAlignment="1">
      <alignment horizontal="center" vertical="top"/>
    </xf>
    <xf numFmtId="0" fontId="1" fillId="0" borderId="19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/>
    </xf>
    <xf numFmtId="0" fontId="2" fillId="0" borderId="16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vertical="top"/>
    </xf>
    <xf numFmtId="0" fontId="2" fillId="0" borderId="12" xfId="0" applyFont="1" applyFill="1" applyBorder="1" applyAlignment="1">
      <alignment vertical="top"/>
    </xf>
    <xf numFmtId="0" fontId="2" fillId="0" borderId="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2" fillId="0" borderId="23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4"/>
  <sheetViews>
    <sheetView zoomScale="130" zoomScaleNormal="130" workbookViewId="0">
      <selection activeCell="A36" sqref="A36"/>
    </sheetView>
  </sheetViews>
  <sheetFormatPr defaultColWidth="8.85546875" defaultRowHeight="12.75"/>
  <cols>
    <col min="1" max="1" width="6.7109375" style="5" customWidth="1"/>
    <col min="2" max="2" width="53.140625" style="10" customWidth="1"/>
    <col min="3" max="3" width="11.85546875" style="5" customWidth="1"/>
    <col min="4" max="4" width="13.5703125" style="5" customWidth="1"/>
    <col min="5" max="5" width="14.28515625" style="6" customWidth="1"/>
    <col min="6" max="7" width="13" style="6" customWidth="1"/>
    <col min="8" max="16384" width="8.85546875" style="6"/>
  </cols>
  <sheetData>
    <row r="1" spans="1:11" s="4" customFormat="1" ht="15">
      <c r="A1" s="1"/>
      <c r="B1" s="1"/>
      <c r="C1" s="1"/>
      <c r="D1" s="1"/>
      <c r="E1" s="1"/>
      <c r="F1" s="2" t="s">
        <v>40</v>
      </c>
      <c r="G1" s="2"/>
      <c r="H1" s="1"/>
      <c r="I1" s="1"/>
      <c r="J1" s="1"/>
      <c r="K1" s="3"/>
    </row>
    <row r="2" spans="1:11" ht="27" customHeight="1">
      <c r="B2" s="6"/>
      <c r="C2" s="7"/>
      <c r="D2" s="6"/>
      <c r="E2" s="35" t="s">
        <v>15</v>
      </c>
      <c r="F2" s="35"/>
      <c r="G2" s="35"/>
      <c r="H2" s="8"/>
      <c r="I2" s="34"/>
      <c r="J2" s="34"/>
      <c r="K2" s="34"/>
    </row>
    <row r="4" spans="1:11">
      <c r="A4" s="9"/>
      <c r="B4" s="33" t="s">
        <v>41</v>
      </c>
      <c r="C4" s="33"/>
      <c r="D4" s="33"/>
      <c r="E4" s="33"/>
      <c r="F4" s="33"/>
    </row>
    <row r="5" spans="1:11" ht="13.5" thickBot="1"/>
    <row r="6" spans="1:11" s="11" customFormat="1">
      <c r="A6" s="46" t="s">
        <v>12</v>
      </c>
      <c r="B6" s="48" t="s">
        <v>0</v>
      </c>
      <c r="C6" s="48" t="s">
        <v>7</v>
      </c>
      <c r="D6" s="50" t="s">
        <v>14</v>
      </c>
      <c r="E6" s="37" t="s">
        <v>13</v>
      </c>
      <c r="F6" s="38"/>
      <c r="G6" s="39"/>
    </row>
    <row r="7" spans="1:11" s="11" customFormat="1" ht="13.5" thickBot="1">
      <c r="A7" s="47"/>
      <c r="B7" s="49"/>
      <c r="C7" s="49"/>
      <c r="D7" s="51"/>
      <c r="E7" s="12" t="s">
        <v>4</v>
      </c>
      <c r="F7" s="13" t="s">
        <v>5</v>
      </c>
      <c r="G7" s="14" t="s">
        <v>6</v>
      </c>
    </row>
    <row r="8" spans="1:11" s="5" customFormat="1" ht="13.5" thickBot="1">
      <c r="A8" s="31" t="s">
        <v>11</v>
      </c>
      <c r="B8" s="32"/>
      <c r="C8" s="32"/>
      <c r="D8" s="32"/>
      <c r="E8" s="15">
        <f>E10+E13+E24</f>
        <v>1475229.6500000001</v>
      </c>
      <c r="F8" s="16">
        <f>F10+F13+F24</f>
        <v>1475229.6500000001</v>
      </c>
      <c r="G8" s="17">
        <f>G10+G13+G24</f>
        <v>0</v>
      </c>
    </row>
    <row r="9" spans="1:11">
      <c r="A9" s="40" t="s">
        <v>1</v>
      </c>
      <c r="B9" s="41"/>
      <c r="C9" s="41"/>
      <c r="D9" s="41"/>
      <c r="E9" s="41"/>
      <c r="F9" s="41"/>
      <c r="G9" s="42"/>
    </row>
    <row r="10" spans="1:11">
      <c r="A10" s="52" t="s">
        <v>8</v>
      </c>
      <c r="B10" s="53"/>
      <c r="C10" s="53"/>
      <c r="D10" s="53"/>
      <c r="E10" s="18">
        <f>SUM(E11:E11)</f>
        <v>579822.05000000005</v>
      </c>
      <c r="F10" s="19">
        <f>SUM(F11:F11)</f>
        <v>579822.05000000005</v>
      </c>
      <c r="G10" s="20">
        <f>SUM(G11:G11)</f>
        <v>0</v>
      </c>
    </row>
    <row r="11" spans="1:11" ht="38.25">
      <c r="A11" s="21">
        <v>1</v>
      </c>
      <c r="B11" s="22" t="s">
        <v>45</v>
      </c>
      <c r="C11" s="23" t="s">
        <v>46</v>
      </c>
      <c r="D11" s="24">
        <v>860074800</v>
      </c>
      <c r="E11" s="25">
        <f t="shared" ref="E11" si="0">F11+G11</f>
        <v>579822.05000000005</v>
      </c>
      <c r="F11" s="26">
        <v>579822.05000000005</v>
      </c>
      <c r="G11" s="27"/>
    </row>
    <row r="12" spans="1:11">
      <c r="A12" s="43" t="s">
        <v>2</v>
      </c>
      <c r="B12" s="44"/>
      <c r="C12" s="44"/>
      <c r="D12" s="44"/>
      <c r="E12" s="44"/>
      <c r="F12" s="44"/>
      <c r="G12" s="45"/>
    </row>
    <row r="13" spans="1:11">
      <c r="A13" s="52" t="s">
        <v>9</v>
      </c>
      <c r="B13" s="53"/>
      <c r="C13" s="53"/>
      <c r="D13" s="53"/>
      <c r="E13" s="18">
        <f>SUM(E14:E22)</f>
        <v>895407.60000000009</v>
      </c>
      <c r="F13" s="19">
        <f>SUM(F14:F22)</f>
        <v>895407.60000000009</v>
      </c>
      <c r="G13" s="20">
        <f>SUM(G14:G22)</f>
        <v>0</v>
      </c>
    </row>
    <row r="14" spans="1:11" ht="38.25">
      <c r="A14" s="21">
        <v>2</v>
      </c>
      <c r="B14" s="22" t="s">
        <v>16</v>
      </c>
      <c r="C14" s="23" t="s">
        <v>17</v>
      </c>
      <c r="D14" s="24">
        <v>9170051180</v>
      </c>
      <c r="E14" s="25">
        <f>F14+G14</f>
        <v>5423.92</v>
      </c>
      <c r="F14" s="26">
        <v>5423.92</v>
      </c>
      <c r="G14" s="27"/>
    </row>
    <row r="15" spans="1:11" ht="102">
      <c r="A15" s="21">
        <v>3</v>
      </c>
      <c r="B15" s="22" t="s">
        <v>18</v>
      </c>
      <c r="C15" s="23" t="s">
        <v>19</v>
      </c>
      <c r="D15" s="28">
        <v>9170076040</v>
      </c>
      <c r="E15" s="25">
        <f t="shared" ref="E15:E22" si="1">F15+G15</f>
        <v>48643.95</v>
      </c>
      <c r="F15" s="26">
        <v>48643.95</v>
      </c>
      <c r="G15" s="27"/>
    </row>
    <row r="16" spans="1:11" ht="114.75">
      <c r="A16" s="21">
        <v>4</v>
      </c>
      <c r="B16" s="22" t="s">
        <v>21</v>
      </c>
      <c r="C16" s="23" t="s">
        <v>22</v>
      </c>
      <c r="D16" s="28" t="s">
        <v>24</v>
      </c>
      <c r="E16" s="25">
        <f t="shared" si="1"/>
        <v>186416.98</v>
      </c>
      <c r="F16" s="26">
        <v>186416.98</v>
      </c>
      <c r="G16" s="27"/>
    </row>
    <row r="17" spans="1:7" ht="102">
      <c r="A17" s="21">
        <v>5</v>
      </c>
      <c r="B17" s="22" t="s">
        <v>44</v>
      </c>
      <c r="C17" s="23" t="s">
        <v>25</v>
      </c>
      <c r="D17" s="28" t="s">
        <v>43</v>
      </c>
      <c r="E17" s="25">
        <f t="shared" si="1"/>
        <v>37289.24</v>
      </c>
      <c r="F17" s="26">
        <v>37289.24</v>
      </c>
      <c r="G17" s="27"/>
    </row>
    <row r="18" spans="1:7" ht="76.5">
      <c r="A18" s="21">
        <v>6</v>
      </c>
      <c r="B18" s="22" t="s">
        <v>27</v>
      </c>
      <c r="C18" s="23" t="s">
        <v>25</v>
      </c>
      <c r="D18" s="28" t="s">
        <v>26</v>
      </c>
      <c r="E18" s="25">
        <f t="shared" si="1"/>
        <v>268680.34999999998</v>
      </c>
      <c r="F18" s="26">
        <v>268680.34999999998</v>
      </c>
      <c r="G18" s="27"/>
    </row>
    <row r="19" spans="1:7" ht="63.75">
      <c r="A19" s="21">
        <v>7</v>
      </c>
      <c r="B19" s="22" t="s">
        <v>28</v>
      </c>
      <c r="C19" s="23" t="s">
        <v>29</v>
      </c>
      <c r="D19" s="28" t="s">
        <v>30</v>
      </c>
      <c r="E19" s="25">
        <f t="shared" si="1"/>
        <v>344147.58</v>
      </c>
      <c r="F19" s="26">
        <v>344147.58</v>
      </c>
      <c r="G19" s="27"/>
    </row>
    <row r="20" spans="1:7" ht="63.75">
      <c r="A20" s="21">
        <v>8</v>
      </c>
      <c r="B20" s="22" t="s">
        <v>35</v>
      </c>
      <c r="C20" s="23" t="s">
        <v>31</v>
      </c>
      <c r="D20" s="28" t="s">
        <v>34</v>
      </c>
      <c r="E20" s="25">
        <f t="shared" si="1"/>
        <v>601.28</v>
      </c>
      <c r="F20" s="26">
        <v>601.28</v>
      </c>
      <c r="G20" s="27"/>
    </row>
    <row r="21" spans="1:7" ht="114.75">
      <c r="A21" s="21">
        <v>9</v>
      </c>
      <c r="B21" s="22" t="s">
        <v>42</v>
      </c>
      <c r="C21" s="23" t="s">
        <v>20</v>
      </c>
      <c r="D21" s="28" t="s">
        <v>23</v>
      </c>
      <c r="E21" s="25">
        <f t="shared" si="1"/>
        <v>1604.3</v>
      </c>
      <c r="F21" s="26">
        <v>1604.3</v>
      </c>
      <c r="G21" s="27"/>
    </row>
    <row r="22" spans="1:7" ht="51">
      <c r="A22" s="21">
        <v>10</v>
      </c>
      <c r="B22" s="22" t="s">
        <v>32</v>
      </c>
      <c r="C22" s="23" t="s">
        <v>19</v>
      </c>
      <c r="D22" s="28" t="s">
        <v>33</v>
      </c>
      <c r="E22" s="25">
        <f t="shared" si="1"/>
        <v>2600</v>
      </c>
      <c r="F22" s="26">
        <v>2600</v>
      </c>
      <c r="G22" s="27"/>
    </row>
    <row r="23" spans="1:7">
      <c r="A23" s="43" t="s">
        <v>3</v>
      </c>
      <c r="B23" s="44"/>
      <c r="C23" s="44"/>
      <c r="D23" s="44"/>
      <c r="E23" s="44"/>
      <c r="F23" s="44"/>
      <c r="G23" s="45"/>
    </row>
    <row r="24" spans="1:7">
      <c r="A24" s="52" t="s">
        <v>10</v>
      </c>
      <c r="B24" s="53"/>
      <c r="C24" s="53"/>
      <c r="D24" s="53"/>
      <c r="E24" s="18">
        <f>SUM(E25:E25)</f>
        <v>0</v>
      </c>
      <c r="F24" s="19">
        <f>SUM(F25:F25)</f>
        <v>0</v>
      </c>
      <c r="G24" s="20">
        <f>SUM(G25:G25)</f>
        <v>0</v>
      </c>
    </row>
    <row r="25" spans="1:7">
      <c r="A25" s="21"/>
      <c r="B25" s="22"/>
      <c r="C25" s="23"/>
      <c r="D25" s="28"/>
      <c r="E25" s="25"/>
      <c r="F25" s="26"/>
      <c r="G25" s="27"/>
    </row>
    <row r="28" spans="1:7" ht="28.5" customHeight="1">
      <c r="A28" s="36" t="s">
        <v>36</v>
      </c>
      <c r="B28" s="36"/>
      <c r="C28" s="29"/>
      <c r="D28" s="30"/>
      <c r="E28" s="6" t="s">
        <v>37</v>
      </c>
    </row>
    <row r="32" spans="1:7">
      <c r="A32" s="10" t="s">
        <v>38</v>
      </c>
      <c r="C32" s="30"/>
      <c r="D32" s="30"/>
      <c r="E32" s="6" t="s">
        <v>39</v>
      </c>
    </row>
    <row r="34" spans="1:2">
      <c r="A34" s="5" t="s">
        <v>47</v>
      </c>
      <c r="B34" s="10" t="s">
        <v>48</v>
      </c>
    </row>
  </sheetData>
  <mergeCells count="16">
    <mergeCell ref="A8:D8"/>
    <mergeCell ref="B4:F4"/>
    <mergeCell ref="I2:K2"/>
    <mergeCell ref="E2:G2"/>
    <mergeCell ref="A28:B28"/>
    <mergeCell ref="E6:G6"/>
    <mergeCell ref="A9:G9"/>
    <mergeCell ref="A12:G12"/>
    <mergeCell ref="A23:G23"/>
    <mergeCell ref="A6:A7"/>
    <mergeCell ref="B6:B7"/>
    <mergeCell ref="C6:C7"/>
    <mergeCell ref="D6:D7"/>
    <mergeCell ref="A10:D10"/>
    <mergeCell ref="A13:D13"/>
    <mergeCell ref="A24:D24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4"/>
  <sheetViews>
    <sheetView tabSelected="1" zoomScale="130" zoomScaleNormal="130" workbookViewId="0">
      <selection activeCell="C22" sqref="C22"/>
    </sheetView>
  </sheetViews>
  <sheetFormatPr defaultColWidth="8.85546875" defaultRowHeight="12.75"/>
  <cols>
    <col min="1" max="1" width="6.7109375" style="5" customWidth="1"/>
    <col min="2" max="2" width="53.140625" style="10" customWidth="1"/>
    <col min="3" max="3" width="11.85546875" style="5" customWidth="1"/>
    <col min="4" max="4" width="13.5703125" style="5" customWidth="1"/>
    <col min="5" max="5" width="14.28515625" style="6" customWidth="1"/>
    <col min="6" max="7" width="13" style="6" customWidth="1"/>
    <col min="8" max="16384" width="8.85546875" style="6"/>
  </cols>
  <sheetData>
    <row r="1" spans="1:11" s="4" customFormat="1" ht="15">
      <c r="A1" s="1"/>
      <c r="B1" s="1"/>
      <c r="C1" s="1"/>
      <c r="D1" s="1"/>
      <c r="E1" s="1"/>
      <c r="F1" s="2" t="s">
        <v>40</v>
      </c>
      <c r="G1" s="2"/>
      <c r="H1" s="1"/>
      <c r="I1" s="1"/>
      <c r="J1" s="1"/>
      <c r="K1" s="3"/>
    </row>
    <row r="2" spans="1:11" ht="27" customHeight="1">
      <c r="B2" s="6"/>
      <c r="C2" s="7"/>
      <c r="D2" s="6"/>
      <c r="E2" s="35" t="s">
        <v>15</v>
      </c>
      <c r="F2" s="35"/>
      <c r="G2" s="35"/>
      <c r="H2" s="8"/>
      <c r="I2" s="34"/>
      <c r="J2" s="34"/>
      <c r="K2" s="34"/>
    </row>
    <row r="4" spans="1:11">
      <c r="A4" s="9"/>
      <c r="B4" s="33" t="s">
        <v>41</v>
      </c>
      <c r="C4" s="33"/>
      <c r="D4" s="33"/>
      <c r="E4" s="33"/>
      <c r="F4" s="33"/>
    </row>
    <row r="5" spans="1:11" ht="13.5" thickBot="1"/>
    <row r="6" spans="1:11" s="11" customFormat="1">
      <c r="A6" s="46" t="s">
        <v>12</v>
      </c>
      <c r="B6" s="48" t="s">
        <v>0</v>
      </c>
      <c r="C6" s="48" t="s">
        <v>7</v>
      </c>
      <c r="D6" s="50" t="s">
        <v>14</v>
      </c>
      <c r="E6" s="37" t="s">
        <v>13</v>
      </c>
      <c r="F6" s="38"/>
      <c r="G6" s="39"/>
    </row>
    <row r="7" spans="1:11" s="11" customFormat="1" ht="13.5" thickBot="1">
      <c r="A7" s="47"/>
      <c r="B7" s="49"/>
      <c r="C7" s="49"/>
      <c r="D7" s="51"/>
      <c r="E7" s="12" t="s">
        <v>4</v>
      </c>
      <c r="F7" s="13" t="s">
        <v>5</v>
      </c>
      <c r="G7" s="14" t="s">
        <v>6</v>
      </c>
    </row>
    <row r="8" spans="1:11" s="5" customFormat="1" ht="13.5" thickBot="1">
      <c r="A8" s="31" t="s">
        <v>11</v>
      </c>
      <c r="B8" s="32"/>
      <c r="C8" s="32"/>
      <c r="D8" s="32"/>
      <c r="E8" s="15">
        <f>E10+E13+E24</f>
        <v>895407.60000000009</v>
      </c>
      <c r="F8" s="16">
        <f>F10+F13+F24</f>
        <v>895407.60000000009</v>
      </c>
      <c r="G8" s="17">
        <f>G10+G13+G24</f>
        <v>0</v>
      </c>
    </row>
    <row r="9" spans="1:11">
      <c r="A9" s="40" t="s">
        <v>1</v>
      </c>
      <c r="B9" s="41"/>
      <c r="C9" s="41"/>
      <c r="D9" s="41"/>
      <c r="E9" s="41"/>
      <c r="F9" s="41"/>
      <c r="G9" s="42"/>
    </row>
    <row r="10" spans="1:11">
      <c r="A10" s="52" t="s">
        <v>8</v>
      </c>
      <c r="B10" s="53"/>
      <c r="C10" s="53"/>
      <c r="D10" s="53"/>
      <c r="E10" s="18">
        <f>SUM(E11:E11)</f>
        <v>0</v>
      </c>
      <c r="F10" s="19">
        <f>SUM(F11:F11)</f>
        <v>0</v>
      </c>
      <c r="G10" s="20">
        <f>SUM(G11:G11)</f>
        <v>0</v>
      </c>
    </row>
    <row r="11" spans="1:11">
      <c r="A11" s="21">
        <v>1</v>
      </c>
      <c r="B11" s="22"/>
      <c r="C11" s="23"/>
      <c r="D11" s="24"/>
      <c r="E11" s="25"/>
      <c r="F11" s="26"/>
      <c r="G11" s="27"/>
    </row>
    <row r="12" spans="1:11">
      <c r="A12" s="43" t="s">
        <v>2</v>
      </c>
      <c r="B12" s="44"/>
      <c r="C12" s="44"/>
      <c r="D12" s="44"/>
      <c r="E12" s="44"/>
      <c r="F12" s="44"/>
      <c r="G12" s="45"/>
    </row>
    <row r="13" spans="1:11">
      <c r="A13" s="52" t="s">
        <v>9</v>
      </c>
      <c r="B13" s="53"/>
      <c r="C13" s="53"/>
      <c r="D13" s="53"/>
      <c r="E13" s="18">
        <f>SUM(E14:E22)</f>
        <v>895407.60000000009</v>
      </c>
      <c r="F13" s="19">
        <f>SUM(F14:F22)</f>
        <v>895407.60000000009</v>
      </c>
      <c r="G13" s="20">
        <f>SUM(G14:G22)</f>
        <v>0</v>
      </c>
    </row>
    <row r="14" spans="1:11" ht="38.25">
      <c r="A14" s="21">
        <v>2</v>
      </c>
      <c r="B14" s="22" t="s">
        <v>16</v>
      </c>
      <c r="C14" s="23" t="s">
        <v>17</v>
      </c>
      <c r="D14" s="24">
        <v>9170051180</v>
      </c>
      <c r="E14" s="25">
        <f>F14+G14</f>
        <v>5423.92</v>
      </c>
      <c r="F14" s="26">
        <v>5423.92</v>
      </c>
      <c r="G14" s="27"/>
    </row>
    <row r="15" spans="1:11" ht="102">
      <c r="A15" s="21">
        <v>3</v>
      </c>
      <c r="B15" s="22" t="s">
        <v>18</v>
      </c>
      <c r="C15" s="23" t="s">
        <v>19</v>
      </c>
      <c r="D15" s="28">
        <v>9170076040</v>
      </c>
      <c r="E15" s="25">
        <f t="shared" ref="E15:E22" si="0">F15+G15</f>
        <v>48643.95</v>
      </c>
      <c r="F15" s="26">
        <v>48643.95</v>
      </c>
      <c r="G15" s="27"/>
    </row>
    <row r="16" spans="1:11" ht="114.75">
      <c r="A16" s="21">
        <v>4</v>
      </c>
      <c r="B16" s="22" t="s">
        <v>21</v>
      </c>
      <c r="C16" s="23" t="s">
        <v>22</v>
      </c>
      <c r="D16" s="28" t="s">
        <v>24</v>
      </c>
      <c r="E16" s="25">
        <f t="shared" si="0"/>
        <v>186416.98</v>
      </c>
      <c r="F16" s="26">
        <v>186416.98</v>
      </c>
      <c r="G16" s="27"/>
    </row>
    <row r="17" spans="1:7" ht="102">
      <c r="A17" s="21">
        <v>5</v>
      </c>
      <c r="B17" s="22" t="s">
        <v>44</v>
      </c>
      <c r="C17" s="23" t="s">
        <v>25</v>
      </c>
      <c r="D17" s="28" t="s">
        <v>43</v>
      </c>
      <c r="E17" s="25">
        <f t="shared" si="0"/>
        <v>37289.24</v>
      </c>
      <c r="F17" s="26">
        <v>37289.24</v>
      </c>
      <c r="G17" s="27"/>
    </row>
    <row r="18" spans="1:7" ht="76.5">
      <c r="A18" s="21">
        <v>6</v>
      </c>
      <c r="B18" s="22" t="s">
        <v>27</v>
      </c>
      <c r="C18" s="23" t="s">
        <v>25</v>
      </c>
      <c r="D18" s="28" t="s">
        <v>26</v>
      </c>
      <c r="E18" s="25">
        <f t="shared" si="0"/>
        <v>268680.34999999998</v>
      </c>
      <c r="F18" s="26">
        <v>268680.34999999998</v>
      </c>
      <c r="G18" s="27"/>
    </row>
    <row r="19" spans="1:7" ht="63.75">
      <c r="A19" s="21">
        <v>7</v>
      </c>
      <c r="B19" s="22" t="s">
        <v>28</v>
      </c>
      <c r="C19" s="23" t="s">
        <v>29</v>
      </c>
      <c r="D19" s="28" t="s">
        <v>30</v>
      </c>
      <c r="E19" s="25">
        <f t="shared" si="0"/>
        <v>344147.58</v>
      </c>
      <c r="F19" s="26">
        <v>344147.58</v>
      </c>
      <c r="G19" s="27"/>
    </row>
    <row r="20" spans="1:7" ht="63.75">
      <c r="A20" s="21">
        <v>8</v>
      </c>
      <c r="B20" s="22" t="s">
        <v>35</v>
      </c>
      <c r="C20" s="23" t="s">
        <v>31</v>
      </c>
      <c r="D20" s="28" t="s">
        <v>34</v>
      </c>
      <c r="E20" s="25">
        <f t="shared" si="0"/>
        <v>601.28</v>
      </c>
      <c r="F20" s="26">
        <v>601.28</v>
      </c>
      <c r="G20" s="27"/>
    </row>
    <row r="21" spans="1:7" ht="114.75">
      <c r="A21" s="21">
        <v>9</v>
      </c>
      <c r="B21" s="22" t="s">
        <v>42</v>
      </c>
      <c r="C21" s="23" t="s">
        <v>20</v>
      </c>
      <c r="D21" s="28" t="s">
        <v>23</v>
      </c>
      <c r="E21" s="25">
        <f t="shared" si="0"/>
        <v>1604.3</v>
      </c>
      <c r="F21" s="26">
        <v>1604.3</v>
      </c>
      <c r="G21" s="27"/>
    </row>
    <row r="22" spans="1:7" ht="51">
      <c r="A22" s="21">
        <v>10</v>
      </c>
      <c r="B22" s="22" t="s">
        <v>32</v>
      </c>
      <c r="C22" s="23" t="s">
        <v>19</v>
      </c>
      <c r="D22" s="28" t="s">
        <v>33</v>
      </c>
      <c r="E22" s="25">
        <f t="shared" si="0"/>
        <v>2600</v>
      </c>
      <c r="F22" s="26">
        <v>2600</v>
      </c>
      <c r="G22" s="27"/>
    </row>
    <row r="23" spans="1:7">
      <c r="A23" s="43" t="s">
        <v>3</v>
      </c>
      <c r="B23" s="44"/>
      <c r="C23" s="44"/>
      <c r="D23" s="44"/>
      <c r="E23" s="44"/>
      <c r="F23" s="44"/>
      <c r="G23" s="45"/>
    </row>
    <row r="24" spans="1:7">
      <c r="A24" s="52" t="s">
        <v>10</v>
      </c>
      <c r="B24" s="53"/>
      <c r="C24" s="53"/>
      <c r="D24" s="53"/>
      <c r="E24" s="18">
        <f>SUM(E25:E25)</f>
        <v>0</v>
      </c>
      <c r="F24" s="19">
        <f>SUM(F25:F25)</f>
        <v>0</v>
      </c>
      <c r="G24" s="20">
        <f>SUM(G25:G25)</f>
        <v>0</v>
      </c>
    </row>
    <row r="25" spans="1:7">
      <c r="A25" s="21"/>
      <c r="B25" s="22"/>
      <c r="C25" s="23"/>
      <c r="D25" s="28"/>
      <c r="E25" s="25"/>
      <c r="F25" s="26"/>
      <c r="G25" s="27"/>
    </row>
    <row r="28" spans="1:7" ht="28.5" customHeight="1">
      <c r="A28" s="36" t="s">
        <v>36</v>
      </c>
      <c r="B28" s="36"/>
      <c r="C28" s="29"/>
      <c r="D28" s="30"/>
      <c r="E28" s="6" t="s">
        <v>37</v>
      </c>
    </row>
    <row r="32" spans="1:7">
      <c r="A32" s="10" t="s">
        <v>38</v>
      </c>
      <c r="C32" s="30"/>
      <c r="D32" s="30"/>
      <c r="E32" s="6" t="s">
        <v>39</v>
      </c>
    </row>
    <row r="34" spans="1:2">
      <c r="A34" s="5" t="s">
        <v>47</v>
      </c>
      <c r="B34" s="10" t="s">
        <v>48</v>
      </c>
    </row>
  </sheetData>
  <mergeCells count="16">
    <mergeCell ref="A24:D24"/>
    <mergeCell ref="A28:B28"/>
    <mergeCell ref="A8:D8"/>
    <mergeCell ref="A9:G9"/>
    <mergeCell ref="A10:D10"/>
    <mergeCell ref="A12:G12"/>
    <mergeCell ref="A13:D13"/>
    <mergeCell ref="A23:G23"/>
    <mergeCell ref="E2:G2"/>
    <mergeCell ref="I2:K2"/>
    <mergeCell ref="B4:F4"/>
    <mergeCell ref="A6:A7"/>
    <mergeCell ref="B6:B7"/>
    <mergeCell ref="C6:C7"/>
    <mergeCell ref="D6:D7"/>
    <mergeCell ref="E6:G6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расшифровка</vt:lpstr>
      <vt:lpstr>расшифровка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polina</cp:lastModifiedBy>
  <cp:lastPrinted>2021-02-08T03:47:39Z</cp:lastPrinted>
  <dcterms:created xsi:type="dcterms:W3CDTF">1996-10-08T23:32:33Z</dcterms:created>
  <dcterms:modified xsi:type="dcterms:W3CDTF">2022-02-14T03:01:44Z</dcterms:modified>
</cp:coreProperties>
</file>