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 tabRatio="598"/>
  </bookViews>
  <sheets>
    <sheet name="расшифровка (2)" sheetId="3" r:id="rId1"/>
  </sheets>
  <calcPr calcId="124519"/>
</workbook>
</file>

<file path=xl/calcChain.xml><?xml version="1.0" encoding="utf-8"?>
<calcChain xmlns="http://schemas.openxmlformats.org/spreadsheetml/2006/main">
  <c r="F10" i="3"/>
  <c r="F8" s="1"/>
  <c r="G8"/>
  <c r="F24"/>
  <c r="G24"/>
  <c r="E24"/>
  <c r="F14"/>
  <c r="E14"/>
  <c r="E10"/>
  <c r="E12"/>
  <c r="E11"/>
  <c r="E26"/>
  <c r="E27"/>
  <c r="E25"/>
  <c r="E21"/>
  <c r="E20"/>
  <c r="E19"/>
  <c r="E18"/>
  <c r="E22"/>
  <c r="E17"/>
  <c r="E15"/>
  <c r="E16"/>
  <c r="G14"/>
  <c r="G10"/>
  <c r="E8" l="1"/>
</calcChain>
</file>

<file path=xl/sharedStrings.xml><?xml version="1.0" encoding="utf-8"?>
<sst xmlns="http://schemas.openxmlformats.org/spreadsheetml/2006/main" count="58" uniqueCount="55">
  <si>
    <t>наименование МБТ</t>
  </si>
  <si>
    <t>Субсидии</t>
  </si>
  <si>
    <t>Субвенции</t>
  </si>
  <si>
    <t>Иные МБТ</t>
  </si>
  <si>
    <t>консолидир.</t>
  </si>
  <si>
    <t xml:space="preserve"> районный</t>
  </si>
  <si>
    <t>поселения</t>
  </si>
  <si>
    <t>Рз Пр</t>
  </si>
  <si>
    <t>Итого субсидии</t>
  </si>
  <si>
    <t>Итого субвенции</t>
  </si>
  <si>
    <t>Итого иные МБТ</t>
  </si>
  <si>
    <t>ВСЕГО</t>
  </si>
  <si>
    <t>№
п/п</t>
  </si>
  <si>
    <r>
      <rPr>
        <sz val="10"/>
        <rFont val="Times New Roman"/>
        <family val="1"/>
        <charset val="204"/>
      </rPr>
      <t>Сумма остатка</t>
    </r>
    <r>
      <rPr>
        <b/>
        <sz val="10"/>
        <rFont val="Times New Roman"/>
        <family val="1"/>
        <charset val="204"/>
      </rPr>
      <t>, рублей</t>
    </r>
  </si>
  <si>
    <r>
      <t xml:space="preserve">КЦСР 
</t>
    </r>
    <r>
      <rPr>
        <b/>
        <sz val="9"/>
        <color rgb="FFFF0000"/>
        <rFont val="Times New Roman"/>
        <family val="1"/>
        <charset val="204"/>
      </rPr>
      <t>(ставить краевого бюджета)</t>
    </r>
  </si>
  <si>
    <t>(отдел территориальных бюджетов, k312@krasfin.ru)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</si>
  <si>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</si>
  <si>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0203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</si>
  <si>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</si>
  <si>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0113</t>
  </si>
  <si>
    <t>1006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</si>
  <si>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</si>
  <si>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0709</t>
  </si>
  <si>
    <t>0360002890</t>
  </si>
  <si>
    <t>0240075520</t>
  </si>
  <si>
    <t>1003</t>
  </si>
  <si>
    <t>0220075660</t>
  </si>
  <si>
    <t>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</si>
  <si>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</si>
  <si>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1004</t>
  </si>
  <si>
    <t>0220075560</t>
  </si>
  <si>
    <t>0405</t>
  </si>
  <si>
    <t>1480075170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</si>
  <si>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</si>
  <si>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 xml:space="preserve">Руководитель районного финансового управления администрации Новоселовского района </t>
  </si>
  <si>
    <t>Л.М.Ковалева</t>
  </si>
  <si>
    <t>Исполнитель главный специалист</t>
  </si>
  <si>
    <t>П.В.Гадальшина</t>
  </si>
  <si>
    <t>0412</t>
  </si>
  <si>
    <t>тел.</t>
  </si>
  <si>
    <t>8(39147)91453</t>
  </si>
  <si>
    <t>Расшифровка остатков МБТ из краевого бюджета на 01.01.2023</t>
  </si>
  <si>
    <t>Приложение № 16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</si>
  <si>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</si>
  <si>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</si>
  <si>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</si>
  <si>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0702</t>
  </si>
  <si>
    <t>0220053030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</si>
  <si>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</si>
  <si>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Прочие межбюджетные трансферты, передаваемые бюджетам муниципальных районов (Резервный фонд Правительства Красноярского края)</t>
  </si>
  <si>
    <t>91Г0008530</t>
  </si>
  <si>
    <t>0502</t>
  </si>
  <si>
    <t>91Б0010110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</si>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</sst>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0" fontId="2" fillId="0" borderId="19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4" fontId="2" fillId="0" borderId="9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/>
    </xf>
    <xf numFmtId="0" fontId="1" fillId="0" borderId="13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left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vertical="top"/>
    </xf>
    <xf numFmtId="0" fontId="2" fillId="0" borderId="7" xfId="0" applyFont="1" applyFill="1" applyBorder="1" applyAlignment="1">
      <alignment vertical="top"/>
    </xf>
    <xf numFmtId="0" fontId="2" fillId="0" borderId="4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6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/>
    </xf>
    <xf numFmtId="0" fontId="2" fillId="0" borderId="17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/>
    </xf>
    <xf numFmtId="0" fontId="8" fillId="0" borderId="0" xfId="0" applyFont="1" applyFill="1" applyAlignment="1">
      <alignment horizontal="center" vertical="top"/>
    </xf>
    <xf numFmtId="0" fontId="9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7"/>
  <sheetViews>
    <sheetView tabSelected="1" zoomScale="130" zoomScaleNormal="130" workbookViewId="0">
      <selection activeCell="B42" sqref="B42"/>
    </sheetView>
  </sheetViews>
  <sheetFormatPr defaultColWidth="8.85546875" defaultRowHeight="12.75"/>
  <cols>
    <col min="1" max="1" width="6.7109375" style="42" customWidth="1"/>
    <col min="2" max="2" width="53.140625" style="9" customWidth="1"/>
    <col min="3" max="3" width="11.85546875" style="5" customWidth="1"/>
    <col min="4" max="4" width="13.5703125" style="5" customWidth="1"/>
    <col min="5" max="5" width="14.28515625" style="6" customWidth="1"/>
    <col min="6" max="7" width="13" style="6" customWidth="1"/>
    <col min="8" max="16384" width="8.85546875" style="6"/>
  </cols>
  <sheetData>
    <row r="1" spans="1:11" s="4" customFormat="1" ht="15">
      <c r="A1" s="41"/>
      <c r="B1" s="1"/>
      <c r="C1" s="1"/>
      <c r="D1" s="1"/>
      <c r="E1" s="1"/>
      <c r="F1" s="2" t="s">
        <v>42</v>
      </c>
      <c r="G1" s="2"/>
      <c r="H1" s="1"/>
      <c r="I1" s="1"/>
      <c r="J1" s="1"/>
      <c r="K1" s="3"/>
    </row>
    <row r="2" spans="1:11" ht="27" customHeight="1">
      <c r="B2" s="6"/>
      <c r="C2" s="7"/>
      <c r="D2" s="6"/>
      <c r="E2" s="26" t="s">
        <v>15</v>
      </c>
      <c r="F2" s="26"/>
      <c r="G2" s="26"/>
      <c r="H2" s="8"/>
      <c r="I2" s="25"/>
      <c r="J2" s="25"/>
      <c r="K2" s="25"/>
    </row>
    <row r="4" spans="1:11">
      <c r="A4" s="43"/>
      <c r="B4" s="24" t="s">
        <v>41</v>
      </c>
      <c r="C4" s="24"/>
      <c r="D4" s="24"/>
      <c r="E4" s="24"/>
      <c r="F4" s="24"/>
    </row>
    <row r="5" spans="1:11" ht="13.5" thickBot="1"/>
    <row r="6" spans="1:11" s="10" customFormat="1">
      <c r="A6" s="35" t="s">
        <v>12</v>
      </c>
      <c r="B6" s="37" t="s">
        <v>0</v>
      </c>
      <c r="C6" s="37" t="s">
        <v>7</v>
      </c>
      <c r="D6" s="39" t="s">
        <v>14</v>
      </c>
      <c r="E6" s="28" t="s">
        <v>13</v>
      </c>
      <c r="F6" s="29"/>
      <c r="G6" s="30"/>
    </row>
    <row r="7" spans="1:11" s="10" customFormat="1" ht="45.75" customHeight="1" thickBot="1">
      <c r="A7" s="36"/>
      <c r="B7" s="38"/>
      <c r="C7" s="38"/>
      <c r="D7" s="40"/>
      <c r="E7" s="11" t="s">
        <v>4</v>
      </c>
      <c r="F7" s="12" t="s">
        <v>5</v>
      </c>
      <c r="G7" s="13" t="s">
        <v>6</v>
      </c>
    </row>
    <row r="8" spans="1:11" s="5" customFormat="1" ht="13.5" thickBot="1">
      <c r="A8" s="22" t="s">
        <v>11</v>
      </c>
      <c r="B8" s="23"/>
      <c r="C8" s="23"/>
      <c r="D8" s="23"/>
      <c r="E8" s="14">
        <f>E10+E14+E24</f>
        <v>2133073.62</v>
      </c>
      <c r="F8" s="14">
        <f>F10+F14+F24</f>
        <v>2133073.54</v>
      </c>
      <c r="G8" s="14">
        <f t="shared" ref="F8:G8" si="0">G10+G14+G24</f>
        <v>0.08</v>
      </c>
    </row>
    <row r="9" spans="1:11">
      <c r="A9" s="31" t="s">
        <v>1</v>
      </c>
      <c r="B9" s="32"/>
      <c r="C9" s="32"/>
      <c r="D9" s="32"/>
      <c r="E9" s="32"/>
      <c r="F9" s="32"/>
      <c r="G9" s="33"/>
    </row>
    <row r="10" spans="1:11">
      <c r="A10" s="34" t="s">
        <v>8</v>
      </c>
      <c r="B10" s="34"/>
      <c r="C10" s="34"/>
      <c r="D10" s="34"/>
      <c r="E10" s="15">
        <f>SUM(E11:E12)</f>
        <v>451993.92</v>
      </c>
      <c r="F10" s="15">
        <f>SUM(F11:F12)</f>
        <v>451993.92</v>
      </c>
      <c r="G10" s="15">
        <f>SUM(G12:G12)</f>
        <v>0</v>
      </c>
    </row>
    <row r="11" spans="1:11" ht="38.25">
      <c r="A11" s="44">
        <v>1</v>
      </c>
      <c r="B11" s="16" t="s">
        <v>53</v>
      </c>
      <c r="C11" s="17" t="s">
        <v>38</v>
      </c>
      <c r="D11" s="48">
        <v>1120076070</v>
      </c>
      <c r="E11" s="18">
        <f>F11+G11</f>
        <v>78565</v>
      </c>
      <c r="F11" s="18">
        <v>78565</v>
      </c>
      <c r="G11" s="18"/>
    </row>
    <row r="12" spans="1:11" ht="63.75">
      <c r="A12" s="46">
        <v>2</v>
      </c>
      <c r="B12" s="16" t="s">
        <v>54</v>
      </c>
      <c r="C12" s="17" t="s">
        <v>38</v>
      </c>
      <c r="D12" s="48">
        <v>1120076680</v>
      </c>
      <c r="E12" s="18">
        <f>F12+G12</f>
        <v>373428.92</v>
      </c>
      <c r="F12" s="18">
        <v>373428.92</v>
      </c>
      <c r="G12" s="18"/>
    </row>
    <row r="13" spans="1:11">
      <c r="A13" s="34" t="s">
        <v>2</v>
      </c>
      <c r="B13" s="34"/>
      <c r="C13" s="34"/>
      <c r="D13" s="34"/>
      <c r="E13" s="34"/>
      <c r="F13" s="34"/>
      <c r="G13" s="34"/>
    </row>
    <row r="14" spans="1:11">
      <c r="A14" s="34" t="s">
        <v>9</v>
      </c>
      <c r="B14" s="34"/>
      <c r="C14" s="34"/>
      <c r="D14" s="34"/>
      <c r="E14" s="15">
        <f>SUM(E15:E22)</f>
        <v>1168266.4099999999</v>
      </c>
      <c r="F14" s="15">
        <f>SUM(F15:F22)</f>
        <v>1168266.33</v>
      </c>
      <c r="G14" s="15">
        <f>SUM(G22:G22)</f>
        <v>0.08</v>
      </c>
    </row>
    <row r="15" spans="1:11" ht="110.25" customHeight="1">
      <c r="A15" s="21"/>
      <c r="B15" s="16" t="s">
        <v>21</v>
      </c>
      <c r="C15" s="17" t="s">
        <v>20</v>
      </c>
      <c r="D15" s="47" t="s">
        <v>23</v>
      </c>
      <c r="E15" s="18">
        <f t="shared" ref="E15:E21" si="1">F15+G15</f>
        <v>1623.38</v>
      </c>
      <c r="F15" s="45">
        <v>1623.38</v>
      </c>
      <c r="G15" s="15"/>
    </row>
    <row r="16" spans="1:11" ht="49.5" customHeight="1">
      <c r="A16" s="21"/>
      <c r="B16" s="16" t="s">
        <v>43</v>
      </c>
      <c r="C16" s="17" t="s">
        <v>19</v>
      </c>
      <c r="D16" s="44">
        <v>9210075140</v>
      </c>
      <c r="E16" s="18">
        <f t="shared" si="1"/>
        <v>7026</v>
      </c>
      <c r="F16" s="45">
        <v>7026</v>
      </c>
      <c r="G16" s="15"/>
    </row>
    <row r="17" spans="1:7" ht="61.5" customHeight="1">
      <c r="A17" s="21"/>
      <c r="B17" s="16" t="s">
        <v>33</v>
      </c>
      <c r="C17" s="17" t="s">
        <v>31</v>
      </c>
      <c r="D17" s="47" t="s">
        <v>32</v>
      </c>
      <c r="E17" s="18">
        <f t="shared" si="1"/>
        <v>1.55</v>
      </c>
      <c r="F17" s="18">
        <v>1.55</v>
      </c>
      <c r="G17" s="15"/>
    </row>
    <row r="18" spans="1:7" ht="86.25" customHeight="1">
      <c r="A18" s="21"/>
      <c r="B18" s="16" t="s">
        <v>44</v>
      </c>
      <c r="C18" s="17" t="s">
        <v>22</v>
      </c>
      <c r="D18" s="47" t="s">
        <v>24</v>
      </c>
      <c r="E18" s="18">
        <f t="shared" si="1"/>
        <v>166.96</v>
      </c>
      <c r="F18" s="18">
        <v>166.96</v>
      </c>
      <c r="G18" s="15"/>
    </row>
    <row r="19" spans="1:7" ht="86.25" customHeight="1">
      <c r="A19" s="21"/>
      <c r="B19" s="16" t="s">
        <v>27</v>
      </c>
      <c r="C19" s="17" t="s">
        <v>25</v>
      </c>
      <c r="D19" s="47" t="s">
        <v>26</v>
      </c>
      <c r="E19" s="18">
        <f t="shared" si="1"/>
        <v>1015940.04</v>
      </c>
      <c r="F19" s="18">
        <v>1015940.04</v>
      </c>
      <c r="G19" s="15"/>
    </row>
    <row r="20" spans="1:7" ht="86.25" customHeight="1">
      <c r="A20" s="21"/>
      <c r="B20" s="16" t="s">
        <v>18</v>
      </c>
      <c r="C20" s="17" t="s">
        <v>19</v>
      </c>
      <c r="D20" s="47">
        <v>9170076040</v>
      </c>
      <c r="E20" s="18">
        <f t="shared" si="1"/>
        <v>91669.42</v>
      </c>
      <c r="F20" s="18">
        <v>91669.42</v>
      </c>
      <c r="G20" s="15"/>
    </row>
    <row r="21" spans="1:7" ht="73.5" customHeight="1">
      <c r="A21" s="21"/>
      <c r="B21" s="16" t="s">
        <v>28</v>
      </c>
      <c r="C21" s="17" t="s">
        <v>29</v>
      </c>
      <c r="D21" s="47" t="s">
        <v>30</v>
      </c>
      <c r="E21" s="18">
        <f t="shared" si="1"/>
        <v>23945.16</v>
      </c>
      <c r="F21" s="18">
        <v>23945.16</v>
      </c>
      <c r="G21" s="15"/>
    </row>
    <row r="22" spans="1:7" ht="38.25">
      <c r="A22" s="46">
        <v>2</v>
      </c>
      <c r="B22" s="16" t="s">
        <v>16</v>
      </c>
      <c r="C22" s="17" t="s">
        <v>17</v>
      </c>
      <c r="D22" s="48">
        <v>9170051180</v>
      </c>
      <c r="E22" s="18">
        <f>F22+G22</f>
        <v>27893.9</v>
      </c>
      <c r="F22" s="18">
        <v>27893.82</v>
      </c>
      <c r="G22" s="18">
        <v>0.08</v>
      </c>
    </row>
    <row r="23" spans="1:7">
      <c r="A23" s="34" t="s">
        <v>3</v>
      </c>
      <c r="B23" s="34"/>
      <c r="C23" s="34"/>
      <c r="D23" s="34"/>
      <c r="E23" s="34"/>
      <c r="F23" s="34"/>
      <c r="G23" s="34"/>
    </row>
    <row r="24" spans="1:7">
      <c r="A24" s="34" t="s">
        <v>10</v>
      </c>
      <c r="B24" s="34"/>
      <c r="C24" s="34"/>
      <c r="D24" s="34"/>
      <c r="E24" s="15">
        <f>SUM(E25:E27)</f>
        <v>512813.29000000004</v>
      </c>
      <c r="F24" s="15">
        <f t="shared" ref="F24:G24" si="2">SUM(F25:F27)</f>
        <v>512813.29000000004</v>
      </c>
      <c r="G24" s="15">
        <f t="shared" si="2"/>
        <v>0</v>
      </c>
    </row>
    <row r="25" spans="1:7" ht="63.75">
      <c r="A25" s="46"/>
      <c r="B25" s="16" t="s">
        <v>45</v>
      </c>
      <c r="C25" s="17" t="s">
        <v>46</v>
      </c>
      <c r="D25" s="47" t="s">
        <v>47</v>
      </c>
      <c r="E25" s="18">
        <f>F25+G25</f>
        <v>22769.26</v>
      </c>
      <c r="F25" s="18">
        <v>22769.26</v>
      </c>
      <c r="G25" s="18"/>
    </row>
    <row r="26" spans="1:7" ht="76.5">
      <c r="A26" s="46"/>
      <c r="B26" s="16" t="s">
        <v>48</v>
      </c>
      <c r="C26" s="17" t="s">
        <v>22</v>
      </c>
      <c r="D26" s="47" t="s">
        <v>50</v>
      </c>
      <c r="E26" s="18">
        <f t="shared" ref="E26:E27" si="3">F26+G26</f>
        <v>48054.83</v>
      </c>
      <c r="F26" s="18">
        <v>48054.83</v>
      </c>
      <c r="G26" s="18"/>
    </row>
    <row r="27" spans="1:7" ht="38.25">
      <c r="A27" s="46"/>
      <c r="B27" s="16" t="s">
        <v>49</v>
      </c>
      <c r="C27" s="17" t="s">
        <v>51</v>
      </c>
      <c r="D27" s="47" t="s">
        <v>52</v>
      </c>
      <c r="E27" s="18">
        <f t="shared" si="3"/>
        <v>441989.2</v>
      </c>
      <c r="F27" s="18">
        <v>441989.2</v>
      </c>
      <c r="G27" s="18"/>
    </row>
    <row r="30" spans="1:7" ht="28.5" customHeight="1">
      <c r="A30" s="27" t="s">
        <v>34</v>
      </c>
      <c r="B30" s="27"/>
      <c r="C30" s="19"/>
      <c r="D30" s="20"/>
      <c r="E30" s="6" t="s">
        <v>35</v>
      </c>
    </row>
    <row r="34" spans="1:5">
      <c r="A34" s="9" t="s">
        <v>36</v>
      </c>
      <c r="C34" s="20"/>
      <c r="D34" s="20"/>
      <c r="E34" s="6" t="s">
        <v>37</v>
      </c>
    </row>
    <row r="35" spans="1:5">
      <c r="A35" s="5"/>
    </row>
    <row r="36" spans="1:5">
      <c r="A36" s="5" t="s">
        <v>39</v>
      </c>
      <c r="B36" s="9" t="s">
        <v>40</v>
      </c>
    </row>
    <row r="37" spans="1:5">
      <c r="A37" s="5"/>
    </row>
  </sheetData>
  <mergeCells count="16">
    <mergeCell ref="E2:G2"/>
    <mergeCell ref="I2:K2"/>
    <mergeCell ref="B4:F4"/>
    <mergeCell ref="A6:A7"/>
    <mergeCell ref="B6:B7"/>
    <mergeCell ref="C6:C7"/>
    <mergeCell ref="D6:D7"/>
    <mergeCell ref="E6:G6"/>
    <mergeCell ref="A24:D24"/>
    <mergeCell ref="A30:B30"/>
    <mergeCell ref="A8:D8"/>
    <mergeCell ref="A9:G9"/>
    <mergeCell ref="A10:D10"/>
    <mergeCell ref="A13:G13"/>
    <mergeCell ref="A14:D14"/>
    <mergeCell ref="A23:G23"/>
  </mergeCells>
  <pageMargins left="0.70866141732283472" right="0.70866141732283472" top="0.74803149606299213" bottom="0.7480314960629921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расшифровка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polina</cp:lastModifiedBy>
  <cp:lastPrinted>2023-02-13T10:26:18Z</cp:lastPrinted>
  <dcterms:created xsi:type="dcterms:W3CDTF">1996-10-08T23:32:33Z</dcterms:created>
  <dcterms:modified xsi:type="dcterms:W3CDTF">2023-02-13T10:26:44Z</dcterms:modified>
</cp:coreProperties>
</file>