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heckCompatibility="1" defaultThemeVersion="124226"/>
  <bookViews>
    <workbookView xWindow="360" yWindow="270" windowWidth="14940" windowHeight="9150" activeTab="2"/>
  </bookViews>
  <sheets>
    <sheet name="Бюджет" sheetId="1" r:id="rId1"/>
    <sheet name="Бюджет (2)" sheetId="2" r:id="rId2"/>
    <sheet name="на сайт" sheetId="3" r:id="rId3"/>
  </sheets>
  <definedNames>
    <definedName name="APPT" localSheetId="0">Бюджет!$A$11</definedName>
    <definedName name="APPT" localSheetId="1">'Бюджет (2)'!$A$13</definedName>
    <definedName name="APPT" localSheetId="2">'на сайт'!$A$13</definedName>
    <definedName name="FIO" localSheetId="0">Бюджет!$H$11</definedName>
    <definedName name="FIO" localSheetId="1">'Бюджет (2)'!$E$13</definedName>
    <definedName name="FIO" localSheetId="2">'на сайт'!$E$13</definedName>
    <definedName name="LAST_CELL" localSheetId="0">Бюджет!#REF!</definedName>
    <definedName name="LAST_CELL" localSheetId="1">'Бюджет (2)'!#REF!</definedName>
    <definedName name="LAST_CELL" localSheetId="2">'на сайт'!#REF!</definedName>
    <definedName name="SIGN" localSheetId="0">Бюджет!$A$11:$J$13</definedName>
    <definedName name="SIGN" localSheetId="1">'Бюджет (2)'!$A$13:$G$15</definedName>
    <definedName name="SIGN" localSheetId="2">'на сайт'!$A$13:$G$13</definedName>
  </definedNames>
  <calcPr calcId="124519"/>
</workbook>
</file>

<file path=xl/calcChain.xml><?xml version="1.0" encoding="utf-8"?>
<calcChain xmlns="http://schemas.openxmlformats.org/spreadsheetml/2006/main">
  <c r="E45" i="2"/>
  <c r="E36" i="3"/>
  <c r="E34"/>
  <c r="E33"/>
  <c r="E32"/>
  <c r="E31"/>
  <c r="E30"/>
  <c r="E29"/>
  <c r="E28"/>
  <c r="E27"/>
  <c r="E26"/>
  <c r="E25"/>
  <c r="E24"/>
  <c r="E23"/>
  <c r="E22"/>
  <c r="E21"/>
  <c r="E20"/>
  <c r="E18"/>
  <c r="E17"/>
  <c r="E16"/>
  <c r="E15"/>
  <c r="E14"/>
  <c r="E13"/>
  <c r="E12"/>
  <c r="E11"/>
  <c r="E10"/>
  <c r="E9"/>
  <c r="E44" i="2"/>
  <c r="E43"/>
  <c r="E42"/>
  <c r="E41"/>
  <c r="E40"/>
  <c r="E39"/>
  <c r="E37"/>
  <c r="E36"/>
  <c r="E35"/>
  <c r="E34"/>
  <c r="E33"/>
  <c r="E32"/>
  <c r="E31"/>
  <c r="E27"/>
  <c r="E26"/>
  <c r="E25"/>
  <c r="E21"/>
  <c r="E20"/>
  <c r="E18"/>
  <c r="E17"/>
  <c r="E16"/>
  <c r="E13"/>
  <c r="E11"/>
  <c r="E10"/>
  <c r="E9"/>
  <c r="E8"/>
  <c r="H7" i="1"/>
  <c r="H8"/>
  <c r="H9"/>
  <c r="H11"/>
  <c r="H14"/>
  <c r="H15"/>
  <c r="H16"/>
  <c r="H18"/>
  <c r="H19"/>
  <c r="H23"/>
  <c r="H24"/>
  <c r="H25"/>
  <c r="H29"/>
  <c r="H30"/>
  <c r="H31"/>
  <c r="H32"/>
  <c r="H33"/>
  <c r="H34"/>
  <c r="H35"/>
  <c r="H37"/>
  <c r="H38"/>
  <c r="H39"/>
  <c r="H40"/>
  <c r="H41"/>
  <c r="H42"/>
  <c r="H43"/>
  <c r="H6"/>
  <c r="G6"/>
  <c r="G8"/>
  <c r="G9"/>
  <c r="G10"/>
  <c r="G11"/>
  <c r="G12"/>
  <c r="G13"/>
  <c r="G14"/>
  <c r="G15"/>
  <c r="G16"/>
  <c r="G17"/>
  <c r="G18"/>
  <c r="G19"/>
  <c r="G20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7"/>
</calcChain>
</file>

<file path=xl/sharedStrings.xml><?xml version="1.0" encoding="utf-8"?>
<sst xmlns="http://schemas.openxmlformats.org/spreadsheetml/2006/main" count="244" uniqueCount="93">
  <si>
    <t>Районное финансовое управление администрации Новоселовского района</t>
  </si>
  <si>
    <t>руб.</t>
  </si>
  <si>
    <t>Итого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</si>
  <si>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</si>
  <si>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</si>
  <si>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</si>
  <si>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</si>
  <si>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</si>
  <si>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</si>
  <si>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</si>
  <si>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</si>
  <si>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</si>
  <si>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</si>
  <si>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</si>
  <si>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</si>
  <si>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</si>
  <si>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</si>
  <si>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>0203</t>
  </si>
  <si>
    <t>Мобилизационная и вневойсковая подготовка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</si>
  <si>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</si>
  <si>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</si>
  <si>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</si>
  <si>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</si>
  <si>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</si>
  <si>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</si>
  <si>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</si>
  <si>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</si>
  <si>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</si>
  <si>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</si>
  <si>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</si>
  <si>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</si>
  <si>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</si>
  <si>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</si>
  <si>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</si>
  <si>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</si>
  <si>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</si>
  <si>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</si>
  <si>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</si>
  <si>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</si>
  <si>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</si>
  <si>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</si>
  <si>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</si>
  <si>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</si>
  <si>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</si>
  <si>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</si>
  <si>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</si>
  <si>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</si>
  <si>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</si>
  <si>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</si>
  <si>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</si>
  <si>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</si>
  <si>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</si>
  <si>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</si>
  <si>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</si>
  <si>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</si>
  <si>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0801</t>
  </si>
  <si>
    <t>Культура</t>
  </si>
  <si>
    <t>0804</t>
  </si>
  <si>
    <t>Другие вопросы в области культуры, кинематографии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</si>
  <si>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</si>
  <si>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</si>
  <si>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</si>
  <si>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</si>
  <si>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</si>
  <si>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</si>
  <si>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</si>
  <si>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</si>
  <si>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1102</t>
  </si>
  <si>
    <t>Массовый спорт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</si>
  <si>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</si>
  <si>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</si>
  <si>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1403</t>
  </si>
  <si>
    <t>Прочие межбюджетные трансферты общего характера</t>
  </si>
  <si>
    <t>0107</t>
  </si>
  <si>
    <t>0909</t>
  </si>
  <si>
    <t>1301</t>
  </si>
  <si>
    <t xml:space="preserve">2022 год </t>
  </si>
  <si>
    <t xml:space="preserve">2021 год </t>
  </si>
  <si>
    <t xml:space="preserve"> </t>
  </si>
  <si>
    <t>Раздел и подраздел классификации расходов бюджетов</t>
  </si>
  <si>
    <t>Наименование разделов и подразделов классификации расходов бюджетов</t>
  </si>
  <si>
    <t xml:space="preserve">Процент исполнения показателей, % </t>
  </si>
  <si>
    <t>Исполнено</t>
  </si>
  <si>
    <t xml:space="preserve">Утвержденные бюджетные назначения </t>
  </si>
  <si>
    <t>2021год</t>
  </si>
  <si>
    <t>2022год</t>
  </si>
  <si>
    <t>Информация об исполнении бюджета</t>
  </si>
  <si>
    <t xml:space="preserve"> по расходам в разрезе разделов и подразделов классификации расходов за первый квартал 2022 года в сравнении с соответствующим периодом 2021 года</t>
  </si>
  <si>
    <t>-</t>
  </si>
  <si>
    <t>Обслуживание государственного (муниципального) внутреннего долга</t>
  </si>
  <si>
    <t>2021год, рублей</t>
  </si>
  <si>
    <t>2022год, рублей</t>
  </si>
  <si>
    <t>Исполнение бюджета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</si>
</sst>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sz val="8.5"/>
      <name val="MS Sans Serif"/>
    </font>
    <font>
      <sz val="8"/>
      <name val="Arial Cyr"/>
    </font>
    <font>
      <b/>
      <sz val="8.5"/>
      <name val="MS Sans Serif"/>
    </font>
    <font>
      <b/>
      <sz val="8"/>
      <name val="Arial Cyr"/>
    </font>
    <font>
      <sz val="10"/>
      <name val="Arial"/>
    </font>
    <font>
      <b/>
      <sz val="10"/>
      <name val="Arial"/>
      <family val="2"/>
      <charset val="204"/>
    </font>
    <font>
      <b/>
      <sz val="8.5"/>
      <name val="MS Sans Serif"/>
      <family val="2"/>
      <charset val="204"/>
    </font>
    <font>
      <b/>
      <sz val="10"/>
      <name val="MS Sans Serif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left" vertical="center" wrapText="1"/>
    </xf>
    <xf numFmtId="4" fontId="2" fillId="0" borderId="2" xfId="0" applyNumberFormat="1" applyFont="1" applyBorder="1" applyAlignment="1" applyProtection="1">
      <alignment horizontal="center" vertical="center" wrapText="1"/>
    </xf>
    <xf numFmtId="49" fontId="3" fillId="0" borderId="10" xfId="0" applyNumberFormat="1" applyFont="1" applyBorder="1" applyAlignment="1" applyProtection="1">
      <alignment horizontal="center" vertical="center" wrapText="1"/>
    </xf>
    <xf numFmtId="49" fontId="4" fillId="0" borderId="11" xfId="0" applyNumberFormat="1" applyFont="1" applyBorder="1" applyAlignment="1" applyProtection="1">
      <alignment horizontal="center"/>
    </xf>
    <xf numFmtId="49" fontId="4" fillId="0" borderId="11" xfId="0" applyNumberFormat="1" applyFont="1" applyBorder="1" applyAlignment="1" applyProtection="1">
      <alignment horizontal="left"/>
    </xf>
    <xf numFmtId="4" fontId="4" fillId="0" borderId="11" xfId="0" applyNumberFormat="1" applyFont="1" applyBorder="1" applyAlignment="1" applyProtection="1">
      <alignment horizontal="center"/>
    </xf>
    <xf numFmtId="4" fontId="4" fillId="0" borderId="12" xfId="0" applyNumberFormat="1" applyFont="1" applyBorder="1" applyAlignment="1" applyProtection="1">
      <alignment horizontal="center"/>
    </xf>
    <xf numFmtId="9" fontId="0" fillId="0" borderId="13" xfId="1" applyFont="1" applyBorder="1" applyAlignment="1">
      <alignment horizontal="center"/>
    </xf>
    <xf numFmtId="9" fontId="0" fillId="0" borderId="14" xfId="1" applyFont="1" applyBorder="1" applyAlignment="1">
      <alignment horizontal="center"/>
    </xf>
    <xf numFmtId="9" fontId="0" fillId="0" borderId="2" xfId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 wrapText="1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wrapText="1"/>
    </xf>
    <xf numFmtId="49" fontId="7" fillId="0" borderId="16" xfId="0" applyNumberFormat="1" applyFont="1" applyBorder="1" applyAlignment="1" applyProtection="1">
      <alignment horizontal="center" vertical="center" wrapText="1"/>
    </xf>
    <xf numFmtId="0" fontId="6" fillId="0" borderId="17" xfId="0" applyFont="1" applyBorder="1" applyAlignment="1">
      <alignment horizontal="center" wrapText="1"/>
    </xf>
    <xf numFmtId="0" fontId="6" fillId="0" borderId="19" xfId="0" applyFont="1" applyBorder="1" applyAlignment="1">
      <alignment horizontal="center"/>
    </xf>
    <xf numFmtId="49" fontId="4" fillId="0" borderId="20" xfId="0" applyNumberFormat="1" applyFont="1" applyBorder="1" applyAlignment="1" applyProtection="1">
      <alignment horizontal="center"/>
    </xf>
    <xf numFmtId="9" fontId="0" fillId="0" borderId="21" xfId="1" applyFont="1" applyBorder="1" applyAlignment="1">
      <alignment horizontal="center"/>
    </xf>
    <xf numFmtId="49" fontId="2" fillId="0" borderId="18" xfId="0" applyNumberFormat="1" applyFont="1" applyBorder="1" applyAlignment="1" applyProtection="1">
      <alignment horizontal="center" vertical="center" wrapText="1"/>
    </xf>
    <xf numFmtId="9" fontId="0" fillId="0" borderId="19" xfId="1" applyFont="1" applyBorder="1" applyAlignment="1">
      <alignment horizontal="center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23" xfId="0" applyNumberFormat="1" applyFont="1" applyBorder="1" applyAlignment="1" applyProtection="1">
      <alignment horizontal="left" vertical="center" wrapText="1"/>
    </xf>
    <xf numFmtId="4" fontId="2" fillId="0" borderId="23" xfId="0" applyNumberFormat="1" applyFont="1" applyBorder="1" applyAlignment="1" applyProtection="1">
      <alignment horizontal="center" vertical="center" wrapText="1"/>
    </xf>
    <xf numFmtId="9" fontId="0" fillId="0" borderId="24" xfId="1" applyFont="1" applyBorder="1" applyAlignment="1">
      <alignment horizontal="center"/>
    </xf>
    <xf numFmtId="4" fontId="4" fillId="0" borderId="11" xfId="0" applyNumberFormat="1" applyFont="1" applyBorder="1" applyAlignment="1" applyProtection="1">
      <alignment horizontal="center" vertical="center"/>
    </xf>
    <xf numFmtId="4" fontId="4" fillId="0" borderId="12" xfId="0" applyNumberFormat="1" applyFont="1" applyBorder="1" applyAlignment="1" applyProtection="1">
      <alignment horizontal="center" vertical="center"/>
    </xf>
    <xf numFmtId="9" fontId="9" fillId="0" borderId="19" xfId="1" applyFont="1" applyBorder="1" applyAlignment="1">
      <alignment horizontal="center" vertical="center"/>
    </xf>
    <xf numFmtId="9" fontId="9" fillId="0" borderId="24" xfId="1" applyFont="1" applyBorder="1" applyAlignment="1">
      <alignment horizontal="center" vertical="center"/>
    </xf>
    <xf numFmtId="9" fontId="10" fillId="0" borderId="21" xfId="1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/>
    </xf>
    <xf numFmtId="49" fontId="3" fillId="0" borderId="3" xfId="0" applyNumberFormat="1" applyFont="1" applyBorder="1" applyAlignment="1" applyProtection="1">
      <alignment horizontal="center" vertical="center" wrapText="1"/>
    </xf>
    <xf numFmtId="49" fontId="3" fillId="0" borderId="6" xfId="0" applyNumberFormat="1" applyFont="1" applyBorder="1" applyAlignment="1" applyProtection="1">
      <alignment horizontal="center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7" xfId="0" applyFont="1" applyBorder="1" applyAlignment="1" applyProtection="1">
      <alignment horizontal="center" vertical="center" wrapText="1"/>
    </xf>
    <xf numFmtId="49" fontId="3" fillId="0" borderId="8" xfId="0" applyNumberFormat="1" applyFont="1" applyBorder="1" applyAlignment="1" applyProtection="1">
      <alignment horizontal="center" vertical="center" wrapText="1"/>
    </xf>
    <xf numFmtId="49" fontId="3" fillId="0" borderId="5" xfId="0" applyNumberFormat="1" applyFont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3" fillId="0" borderId="15" xfId="0" applyNumberFormat="1" applyFont="1" applyBorder="1" applyAlignment="1" applyProtection="1">
      <alignment horizontal="center" vertical="center" wrapText="1"/>
    </xf>
    <xf numFmtId="49" fontId="3" fillId="0" borderId="18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wrapText="1"/>
    </xf>
    <xf numFmtId="0" fontId="8" fillId="0" borderId="25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wrapText="1"/>
    </xf>
    <xf numFmtId="0" fontId="8" fillId="0" borderId="0" xfId="0" applyFont="1" applyBorder="1" applyAlignment="1" applyProtection="1">
      <alignment horizontal="center" vertical="center" wrapText="1"/>
    </xf>
    <xf numFmtId="49" fontId="7" fillId="0" borderId="26" xfId="0" applyNumberFormat="1" applyFont="1" applyBorder="1" applyAlignment="1" applyProtection="1">
      <alignment horizontal="center" vertical="center" wrapText="1"/>
    </xf>
    <xf numFmtId="49" fontId="7" fillId="0" borderId="27" xfId="0" applyNumberFormat="1" applyFont="1" applyBorder="1" applyAlignment="1" applyProtection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L44"/>
  <sheetViews>
    <sheetView showGridLines="0" workbookViewId="0">
      <selection activeCell="C7" sqref="C7:C44"/>
    </sheetView>
  </sheetViews>
  <sheetFormatPr defaultRowHeight="12.75" customHeight="1"/>
  <cols>
    <col min="1" max="1" width="25" customWidth="1"/>
    <col min="2" max="2" width="30.7109375" customWidth="1"/>
    <col min="3" max="3" width="21.5703125" customWidth="1"/>
    <col min="4" max="4" width="19.42578125" customWidth="1"/>
    <col min="5" max="5" width="24.28515625" customWidth="1"/>
    <col min="6" max="6" width="18" customWidth="1"/>
    <col min="7" max="7" width="27.7109375" customWidth="1"/>
    <col min="8" max="8" width="19.5703125" customWidth="1"/>
    <col min="9" max="9" width="13.140625" customWidth="1"/>
    <col min="10" max="12" width="9.140625" customWidth="1"/>
  </cols>
  <sheetData>
    <row r="1" spans="1:12">
      <c r="A1" s="35" t="s">
        <v>0</v>
      </c>
      <c r="B1" s="35"/>
      <c r="C1" s="35"/>
      <c r="D1" s="35"/>
      <c r="E1" s="35"/>
      <c r="F1" s="35"/>
      <c r="G1" s="35"/>
      <c r="H1" s="35"/>
      <c r="I1" s="1"/>
      <c r="J1" s="1"/>
      <c r="K1" s="1"/>
      <c r="L1" s="1"/>
    </row>
    <row r="2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1"/>
      <c r="L2" s="1"/>
    </row>
    <row r="3" spans="1:12" ht="48" customHeight="1">
      <c r="A3" s="40" t="s">
        <v>78</v>
      </c>
      <c r="B3" s="40"/>
      <c r="C3" s="2"/>
      <c r="D3" s="2"/>
      <c r="E3" s="2"/>
      <c r="F3" s="2"/>
      <c r="G3" s="2"/>
      <c r="H3" s="2"/>
      <c r="I3" s="2"/>
      <c r="J3" s="2"/>
      <c r="K3" s="1"/>
      <c r="L3" s="1"/>
    </row>
    <row r="4" spans="1:12" ht="46.5" customHeight="1">
      <c r="A4" s="41" t="s">
        <v>79</v>
      </c>
      <c r="B4" s="43" t="s">
        <v>80</v>
      </c>
      <c r="C4" s="36" t="s">
        <v>77</v>
      </c>
      <c r="D4" s="38"/>
      <c r="E4" s="36" t="s">
        <v>76</v>
      </c>
      <c r="F4" s="37"/>
      <c r="G4" s="39" t="s">
        <v>81</v>
      </c>
      <c r="H4" s="39"/>
    </row>
    <row r="5" spans="1:12" ht="25.5" customHeight="1">
      <c r="A5" s="42"/>
      <c r="B5" s="44"/>
      <c r="C5" s="6" t="s">
        <v>83</v>
      </c>
      <c r="D5" s="6" t="s">
        <v>82</v>
      </c>
      <c r="E5" s="6" t="s">
        <v>83</v>
      </c>
      <c r="F5" s="6" t="s">
        <v>82</v>
      </c>
      <c r="G5" s="15" t="s">
        <v>83</v>
      </c>
      <c r="H5" s="14" t="s">
        <v>82</v>
      </c>
    </row>
    <row r="6" spans="1:12">
      <c r="A6" s="7" t="s">
        <v>2</v>
      </c>
      <c r="B6" s="8"/>
      <c r="C6" s="9">
        <v>869864030.29999995</v>
      </c>
      <c r="D6" s="9">
        <v>148270326.11000001</v>
      </c>
      <c r="E6" s="9">
        <v>925039363.91999996</v>
      </c>
      <c r="F6" s="10">
        <v>156550830.02000001</v>
      </c>
      <c r="G6" s="11">
        <f>E6/C6</f>
        <v>1.0634298369608075</v>
      </c>
      <c r="H6" s="12">
        <f>F6/D6</f>
        <v>1.0558473440184977</v>
      </c>
    </row>
    <row r="7" spans="1:12" ht="45">
      <c r="A7" s="3" t="s">
        <v>3</v>
      </c>
      <c r="B7" s="4" t="s">
        <v>4</v>
      </c>
      <c r="C7" s="5">
        <v>1897400</v>
      </c>
      <c r="D7" s="5">
        <v>361590.44</v>
      </c>
      <c r="E7" s="5">
        <v>1897400</v>
      </c>
      <c r="F7" s="5">
        <v>351029.57</v>
      </c>
      <c r="G7" s="13">
        <f>E7/C7</f>
        <v>1</v>
      </c>
      <c r="H7" s="13">
        <f t="shared" ref="H7:H43" si="0">F7/D7</f>
        <v>0.97079328203477944</v>
      </c>
    </row>
    <row r="8" spans="1:12" ht="56.25">
      <c r="A8" s="3" t="s">
        <v>5</v>
      </c>
      <c r="B8" s="4" t="s">
        <v>6</v>
      </c>
      <c r="C8" s="5">
        <v>3525000</v>
      </c>
      <c r="D8" s="5">
        <v>379258.04</v>
      </c>
      <c r="E8" s="5">
        <v>3695400</v>
      </c>
      <c r="F8" s="5">
        <v>787353.52</v>
      </c>
      <c r="G8" s="13">
        <f t="shared" ref="G8:G44" si="1">E8/C8</f>
        <v>1.0483404255319149</v>
      </c>
      <c r="H8" s="13">
        <f t="shared" si="0"/>
        <v>2.0760364631953485</v>
      </c>
    </row>
    <row r="9" spans="1:12" ht="67.5">
      <c r="A9" s="3" t="s">
        <v>7</v>
      </c>
      <c r="B9" s="4" t="s">
        <v>8</v>
      </c>
      <c r="C9" s="5">
        <v>25889637</v>
      </c>
      <c r="D9" s="5">
        <v>4590446.08</v>
      </c>
      <c r="E9" s="5">
        <v>28773800</v>
      </c>
      <c r="F9" s="5">
        <v>5626408.7599999998</v>
      </c>
      <c r="G9" s="13">
        <f t="shared" si="1"/>
        <v>1.1114022185788082</v>
      </c>
      <c r="H9" s="13">
        <f t="shared" si="0"/>
        <v>1.2256779977252232</v>
      </c>
    </row>
    <row r="10" spans="1:12">
      <c r="A10" s="3" t="s">
        <v>9</v>
      </c>
      <c r="B10" s="4" t="s">
        <v>10</v>
      </c>
      <c r="C10" s="5">
        <v>5100</v>
      </c>
      <c r="D10" s="5">
        <v>0</v>
      </c>
      <c r="E10" s="5">
        <v>53000</v>
      </c>
      <c r="F10" s="5">
        <v>0</v>
      </c>
      <c r="G10" s="13">
        <f t="shared" si="1"/>
        <v>10.392156862745098</v>
      </c>
      <c r="H10" s="13">
        <v>0</v>
      </c>
    </row>
    <row r="11" spans="1:12" ht="56.25">
      <c r="A11" s="3" t="s">
        <v>11</v>
      </c>
      <c r="B11" s="4" t="s">
        <v>12</v>
      </c>
      <c r="C11" s="5">
        <v>10516300</v>
      </c>
      <c r="D11" s="5">
        <v>2157219.87</v>
      </c>
      <c r="E11" s="5">
        <v>11793235</v>
      </c>
      <c r="F11" s="5">
        <v>2098186.92</v>
      </c>
      <c r="G11" s="13">
        <f t="shared" si="1"/>
        <v>1.1214243602788052</v>
      </c>
      <c r="H11" s="13">
        <f t="shared" si="0"/>
        <v>0.97263470876522184</v>
      </c>
    </row>
    <row r="12" spans="1:12">
      <c r="A12" s="3" t="s">
        <v>73</v>
      </c>
      <c r="B12" s="4"/>
      <c r="C12" s="5">
        <v>225300</v>
      </c>
      <c r="D12" s="5">
        <v>0</v>
      </c>
      <c r="E12" s="5"/>
      <c r="F12" s="5"/>
      <c r="G12" s="13">
        <f t="shared" si="1"/>
        <v>0</v>
      </c>
      <c r="H12" s="13">
        <v>0</v>
      </c>
    </row>
    <row r="13" spans="1:12">
      <c r="A13" s="3" t="s">
        <v>13</v>
      </c>
      <c r="B13" s="4" t="s">
        <v>14</v>
      </c>
      <c r="C13" s="5">
        <v>300000</v>
      </c>
      <c r="D13" s="5">
        <v>0</v>
      </c>
      <c r="E13" s="5">
        <v>500000</v>
      </c>
      <c r="F13" s="5">
        <v>0</v>
      </c>
      <c r="G13" s="13">
        <f t="shared" si="1"/>
        <v>1.6666666666666667</v>
      </c>
      <c r="H13" s="13">
        <v>0</v>
      </c>
    </row>
    <row r="14" spans="1:12" ht="22.5">
      <c r="A14" s="3" t="s">
        <v>15</v>
      </c>
      <c r="B14" s="4" t="s">
        <v>16</v>
      </c>
      <c r="C14" s="5">
        <v>18705180</v>
      </c>
      <c r="D14" s="5">
        <v>1813148.01</v>
      </c>
      <c r="E14" s="5">
        <v>12624990</v>
      </c>
      <c r="F14" s="5">
        <v>2100031.48</v>
      </c>
      <c r="G14" s="13">
        <f t="shared" si="1"/>
        <v>0.67494619137586487</v>
      </c>
      <c r="H14" s="13">
        <f t="shared" si="0"/>
        <v>1.1582239665034295</v>
      </c>
    </row>
    <row r="15" spans="1:12" ht="22.5">
      <c r="A15" s="3" t="s">
        <v>17</v>
      </c>
      <c r="B15" s="4" t="s">
        <v>18</v>
      </c>
      <c r="C15" s="5">
        <v>774800</v>
      </c>
      <c r="D15" s="5">
        <v>173724</v>
      </c>
      <c r="E15" s="5">
        <v>775400</v>
      </c>
      <c r="F15" s="5">
        <v>189400</v>
      </c>
      <c r="G15" s="13">
        <f t="shared" si="1"/>
        <v>1.0007743933918432</v>
      </c>
      <c r="H15" s="13">
        <f t="shared" si="0"/>
        <v>1.0902350855379799</v>
      </c>
    </row>
    <row r="16" spans="1:12" ht="45">
      <c r="A16" s="3" t="s">
        <v>19</v>
      </c>
      <c r="B16" s="4" t="s">
        <v>20</v>
      </c>
      <c r="C16" s="5">
        <v>5431000</v>
      </c>
      <c r="D16" s="5">
        <v>740128.47</v>
      </c>
      <c r="E16" s="5">
        <v>6005047.46</v>
      </c>
      <c r="F16" s="5">
        <v>822846.26</v>
      </c>
      <c r="G16" s="13">
        <f t="shared" si="1"/>
        <v>1.1056982986558646</v>
      </c>
      <c r="H16" s="13">
        <f t="shared" si="0"/>
        <v>1.1117613946130191</v>
      </c>
    </row>
    <row r="17" spans="1:8" ht="33.75">
      <c r="A17" s="3" t="s">
        <v>21</v>
      </c>
      <c r="B17" s="4" t="s">
        <v>22</v>
      </c>
      <c r="C17" s="5">
        <v>10000</v>
      </c>
      <c r="D17" s="5">
        <v>0</v>
      </c>
      <c r="E17" s="5">
        <v>10000</v>
      </c>
      <c r="F17" s="5">
        <v>0</v>
      </c>
      <c r="G17" s="13">
        <f t="shared" si="1"/>
        <v>1</v>
      </c>
      <c r="H17" s="13">
        <v>0</v>
      </c>
    </row>
    <row r="18" spans="1:8">
      <c r="A18" s="3" t="s">
        <v>23</v>
      </c>
      <c r="B18" s="4" t="s">
        <v>24</v>
      </c>
      <c r="C18" s="5">
        <v>4676600</v>
      </c>
      <c r="D18" s="5">
        <v>886370.7</v>
      </c>
      <c r="E18" s="5">
        <v>4716100</v>
      </c>
      <c r="F18" s="5">
        <v>735741.84</v>
      </c>
      <c r="G18" s="13">
        <f t="shared" si="1"/>
        <v>1.0084463071462173</v>
      </c>
      <c r="H18" s="13">
        <f t="shared" si="0"/>
        <v>0.8300611019746027</v>
      </c>
    </row>
    <row r="19" spans="1:8">
      <c r="A19" s="3" t="s">
        <v>25</v>
      </c>
      <c r="B19" s="4" t="s">
        <v>26</v>
      </c>
      <c r="C19" s="5">
        <v>33062000</v>
      </c>
      <c r="D19" s="5">
        <v>1980151.62</v>
      </c>
      <c r="E19" s="5">
        <v>34415000</v>
      </c>
      <c r="F19" s="5">
        <v>2533207.94</v>
      </c>
      <c r="G19" s="13">
        <f t="shared" si="1"/>
        <v>1.0409231141491744</v>
      </c>
      <c r="H19" s="13">
        <f t="shared" si="0"/>
        <v>1.2792999861293448</v>
      </c>
    </row>
    <row r="20" spans="1:8" ht="22.5">
      <c r="A20" s="3" t="s">
        <v>27</v>
      </c>
      <c r="B20" s="4" t="s">
        <v>28</v>
      </c>
      <c r="C20" s="5">
        <v>21388263</v>
      </c>
      <c r="D20" s="5">
        <v>0</v>
      </c>
      <c r="E20" s="5">
        <v>619500</v>
      </c>
      <c r="F20" s="5">
        <v>154875</v>
      </c>
      <c r="G20" s="13">
        <f t="shared" si="1"/>
        <v>2.8964483932145402E-2</v>
      </c>
      <c r="H20" s="13">
        <v>0</v>
      </c>
    </row>
    <row r="21" spans="1:8">
      <c r="A21" s="3" t="s">
        <v>29</v>
      </c>
      <c r="B21" s="4" t="s">
        <v>30</v>
      </c>
      <c r="C21" s="5"/>
      <c r="D21" s="5">
        <v>0</v>
      </c>
      <c r="E21" s="5">
        <v>7052540</v>
      </c>
      <c r="F21" s="5">
        <v>0</v>
      </c>
      <c r="G21" s="13">
        <v>0</v>
      </c>
      <c r="H21" s="13">
        <v>0</v>
      </c>
    </row>
    <row r="22" spans="1:8" ht="22.5">
      <c r="A22" s="3" t="s">
        <v>31</v>
      </c>
      <c r="B22" s="4" t="s">
        <v>32</v>
      </c>
      <c r="C22" s="5">
        <v>550000</v>
      </c>
      <c r="D22" s="5">
        <v>0</v>
      </c>
      <c r="E22" s="5">
        <v>1832022.05</v>
      </c>
      <c r="F22" s="5">
        <v>0</v>
      </c>
      <c r="G22" s="13">
        <f t="shared" si="1"/>
        <v>3.3309491818181818</v>
      </c>
      <c r="H22" s="13">
        <v>0</v>
      </c>
    </row>
    <row r="23" spans="1:8">
      <c r="A23" s="3" t="s">
        <v>33</v>
      </c>
      <c r="B23" s="4" t="s">
        <v>34</v>
      </c>
      <c r="C23" s="5">
        <v>280000</v>
      </c>
      <c r="D23" s="5">
        <v>30012.43</v>
      </c>
      <c r="E23" s="5">
        <v>363900</v>
      </c>
      <c r="F23" s="5">
        <v>71537.289999999994</v>
      </c>
      <c r="G23" s="13">
        <f t="shared" si="1"/>
        <v>1.2996428571428571</v>
      </c>
      <c r="H23" s="13">
        <f t="shared" si="0"/>
        <v>2.3835887330682652</v>
      </c>
    </row>
    <row r="24" spans="1:8">
      <c r="A24" s="3" t="s">
        <v>35</v>
      </c>
      <c r="B24" s="4" t="s">
        <v>36</v>
      </c>
      <c r="C24" s="5">
        <v>6937300</v>
      </c>
      <c r="D24" s="5">
        <v>248255.86</v>
      </c>
      <c r="E24" s="5">
        <v>6367500</v>
      </c>
      <c r="F24" s="5">
        <v>142476.49</v>
      </c>
      <c r="G24" s="13">
        <f t="shared" si="1"/>
        <v>0.91786429879059572</v>
      </c>
      <c r="H24" s="13">
        <f t="shared" si="0"/>
        <v>0.57390987668931559</v>
      </c>
    </row>
    <row r="25" spans="1:8">
      <c r="A25" s="3" t="s">
        <v>37</v>
      </c>
      <c r="B25" s="4" t="s">
        <v>38</v>
      </c>
      <c r="C25" s="5">
        <v>150000</v>
      </c>
      <c r="D25" s="5">
        <v>4500</v>
      </c>
      <c r="E25" s="5">
        <v>500000</v>
      </c>
      <c r="F25" s="5">
        <v>37350.620000000003</v>
      </c>
      <c r="G25" s="13">
        <f t="shared" si="1"/>
        <v>3.3333333333333335</v>
      </c>
      <c r="H25" s="13">
        <f t="shared" si="0"/>
        <v>8.3001377777777776</v>
      </c>
    </row>
    <row r="26" spans="1:8" ht="22.5">
      <c r="A26" s="3" t="s">
        <v>39</v>
      </c>
      <c r="B26" s="4" t="s">
        <v>40</v>
      </c>
      <c r="C26" s="5">
        <v>245000</v>
      </c>
      <c r="D26" s="5">
        <v>0</v>
      </c>
      <c r="E26" s="5">
        <v>72459802.25</v>
      </c>
      <c r="F26" s="5">
        <v>0</v>
      </c>
      <c r="G26" s="13">
        <f t="shared" si="1"/>
        <v>295.7542948979592</v>
      </c>
      <c r="H26" s="13">
        <v>0</v>
      </c>
    </row>
    <row r="27" spans="1:8" ht="22.5">
      <c r="A27" s="3" t="s">
        <v>41</v>
      </c>
      <c r="B27" s="4" t="s">
        <v>42</v>
      </c>
      <c r="C27" s="5">
        <v>798700</v>
      </c>
      <c r="D27" s="5">
        <v>0</v>
      </c>
      <c r="E27" s="5">
        <v>825100</v>
      </c>
      <c r="F27" s="5">
        <v>0</v>
      </c>
      <c r="G27" s="13">
        <f t="shared" si="1"/>
        <v>1.033053712282459</v>
      </c>
      <c r="H27" s="13">
        <v>0</v>
      </c>
    </row>
    <row r="28" spans="1:8" ht="22.5">
      <c r="A28" s="3" t="s">
        <v>43</v>
      </c>
      <c r="B28" s="4" t="s">
        <v>44</v>
      </c>
      <c r="C28" s="5">
        <v>100000</v>
      </c>
      <c r="D28" s="5">
        <v>0</v>
      </c>
      <c r="E28" s="5">
        <v>100000</v>
      </c>
      <c r="F28" s="5">
        <v>0</v>
      </c>
      <c r="G28" s="13">
        <f t="shared" si="1"/>
        <v>1</v>
      </c>
      <c r="H28" s="13">
        <v>0</v>
      </c>
    </row>
    <row r="29" spans="1:8">
      <c r="A29" s="3" t="s">
        <v>45</v>
      </c>
      <c r="B29" s="4" t="s">
        <v>46</v>
      </c>
      <c r="C29" s="5">
        <v>91691088</v>
      </c>
      <c r="D29" s="5">
        <v>16755395</v>
      </c>
      <c r="E29" s="5">
        <v>80967600</v>
      </c>
      <c r="F29" s="5">
        <v>15121885</v>
      </c>
      <c r="G29" s="13">
        <f t="shared" si="1"/>
        <v>0.88304765235199301</v>
      </c>
      <c r="H29" s="13">
        <f t="shared" si="0"/>
        <v>0.90250841594602815</v>
      </c>
    </row>
    <row r="30" spans="1:8">
      <c r="A30" s="3" t="s">
        <v>47</v>
      </c>
      <c r="B30" s="4" t="s">
        <v>48</v>
      </c>
      <c r="C30" s="5">
        <v>316909967</v>
      </c>
      <c r="D30" s="5">
        <v>60670923</v>
      </c>
      <c r="E30" s="5">
        <v>318290220</v>
      </c>
      <c r="F30" s="5">
        <v>61775466</v>
      </c>
      <c r="G30" s="13">
        <f t="shared" si="1"/>
        <v>1.0043553473974518</v>
      </c>
      <c r="H30" s="13">
        <f t="shared" si="0"/>
        <v>1.0182054754630978</v>
      </c>
    </row>
    <row r="31" spans="1:8">
      <c r="A31" s="3" t="s">
        <v>49</v>
      </c>
      <c r="B31" s="4" t="s">
        <v>50</v>
      </c>
      <c r="C31" s="5">
        <v>30747093</v>
      </c>
      <c r="D31" s="5">
        <v>6541048</v>
      </c>
      <c r="E31" s="5">
        <v>20835313</v>
      </c>
      <c r="F31" s="5">
        <v>4541657.0999999996</v>
      </c>
      <c r="G31" s="13">
        <f t="shared" si="1"/>
        <v>0.67763521579096919</v>
      </c>
      <c r="H31" s="13">
        <f t="shared" si="0"/>
        <v>0.69433171870929544</v>
      </c>
    </row>
    <row r="32" spans="1:8">
      <c r="A32" s="3" t="s">
        <v>51</v>
      </c>
      <c r="B32" s="4" t="s">
        <v>52</v>
      </c>
      <c r="C32" s="5">
        <v>16973080</v>
      </c>
      <c r="D32" s="5">
        <v>2213381</v>
      </c>
      <c r="E32" s="5">
        <v>16451366</v>
      </c>
      <c r="F32" s="5">
        <v>2420697</v>
      </c>
      <c r="G32" s="13">
        <f t="shared" si="1"/>
        <v>0.96926226707232865</v>
      </c>
      <c r="H32" s="13">
        <f t="shared" si="0"/>
        <v>1.0936648502901218</v>
      </c>
    </row>
    <row r="33" spans="1:8" ht="22.5">
      <c r="A33" s="3" t="s">
        <v>53</v>
      </c>
      <c r="B33" s="4" t="s">
        <v>54</v>
      </c>
      <c r="C33" s="5">
        <v>38911000</v>
      </c>
      <c r="D33" s="5">
        <v>5113081.91</v>
      </c>
      <c r="E33" s="5">
        <v>39792800</v>
      </c>
      <c r="F33" s="5">
        <v>6251411.8700000001</v>
      </c>
      <c r="G33" s="13">
        <f t="shared" si="1"/>
        <v>1.0226619721929531</v>
      </c>
      <c r="H33" s="13">
        <f t="shared" si="0"/>
        <v>1.2226308868187092</v>
      </c>
    </row>
    <row r="34" spans="1:8">
      <c r="A34" s="3" t="s">
        <v>55</v>
      </c>
      <c r="B34" s="4" t="s">
        <v>56</v>
      </c>
      <c r="C34" s="5">
        <v>70843364</v>
      </c>
      <c r="D34" s="5">
        <v>13943814</v>
      </c>
      <c r="E34" s="5">
        <v>73624701</v>
      </c>
      <c r="F34" s="5">
        <v>16949805</v>
      </c>
      <c r="G34" s="13">
        <f t="shared" si="1"/>
        <v>1.0392603744791113</v>
      </c>
      <c r="H34" s="13">
        <f t="shared" si="0"/>
        <v>1.2155788222648409</v>
      </c>
    </row>
    <row r="35" spans="1:8" ht="22.5">
      <c r="A35" s="3" t="s">
        <v>57</v>
      </c>
      <c r="B35" s="4" t="s">
        <v>58</v>
      </c>
      <c r="C35" s="5">
        <v>47001743</v>
      </c>
      <c r="D35" s="5">
        <v>9250429.5199999996</v>
      </c>
      <c r="E35" s="5">
        <v>49192110</v>
      </c>
      <c r="F35" s="5">
        <v>9982512.6999999993</v>
      </c>
      <c r="G35" s="13">
        <f t="shared" si="1"/>
        <v>1.0466018249578533</v>
      </c>
      <c r="H35" s="13">
        <f t="shared" si="0"/>
        <v>1.0791404527127297</v>
      </c>
    </row>
    <row r="36" spans="1:8">
      <c r="A36" s="3" t="s">
        <v>74</v>
      </c>
      <c r="B36" s="4"/>
      <c r="C36" s="5">
        <v>64400</v>
      </c>
      <c r="D36" s="5">
        <v>0</v>
      </c>
      <c r="E36" s="5"/>
      <c r="F36" s="5"/>
      <c r="G36" s="13">
        <f t="shared" si="1"/>
        <v>0</v>
      </c>
      <c r="H36" s="13">
        <v>0</v>
      </c>
    </row>
    <row r="37" spans="1:8">
      <c r="A37" s="3" t="s">
        <v>59</v>
      </c>
      <c r="B37" s="4" t="s">
        <v>60</v>
      </c>
      <c r="C37" s="5">
        <v>1070000</v>
      </c>
      <c r="D37" s="5">
        <v>170372.2</v>
      </c>
      <c r="E37" s="5">
        <v>1200000</v>
      </c>
      <c r="F37" s="5">
        <v>137844.87</v>
      </c>
      <c r="G37" s="13">
        <f t="shared" si="1"/>
        <v>1.1214953271028036</v>
      </c>
      <c r="H37" s="13">
        <f t="shared" si="0"/>
        <v>0.80908076552395281</v>
      </c>
    </row>
    <row r="38" spans="1:8">
      <c r="A38" s="3" t="s">
        <v>61</v>
      </c>
      <c r="B38" s="4" t="s">
        <v>62</v>
      </c>
      <c r="C38" s="5">
        <v>20436849.300000001</v>
      </c>
      <c r="D38" s="5">
        <v>3447855.29</v>
      </c>
      <c r="E38" s="5">
        <v>21646233.16</v>
      </c>
      <c r="F38" s="5">
        <v>5023796.83</v>
      </c>
      <c r="G38" s="13">
        <f t="shared" si="1"/>
        <v>1.0591766295404448</v>
      </c>
      <c r="H38" s="13">
        <f t="shared" si="0"/>
        <v>1.4570787946265575</v>
      </c>
    </row>
    <row r="39" spans="1:8">
      <c r="A39" s="3" t="s">
        <v>63</v>
      </c>
      <c r="B39" s="4" t="s">
        <v>64</v>
      </c>
      <c r="C39" s="5">
        <v>696300</v>
      </c>
      <c r="D39" s="5">
        <v>53091.65</v>
      </c>
      <c r="E39" s="5">
        <v>2335600</v>
      </c>
      <c r="F39" s="5">
        <v>40322.61</v>
      </c>
      <c r="G39" s="13">
        <f t="shared" si="1"/>
        <v>3.3543013069079421</v>
      </c>
      <c r="H39" s="13">
        <f t="shared" si="0"/>
        <v>0.75949061669772933</v>
      </c>
    </row>
    <row r="40" spans="1:8" ht="22.5">
      <c r="A40" s="3" t="s">
        <v>65</v>
      </c>
      <c r="B40" s="4" t="s">
        <v>66</v>
      </c>
      <c r="C40" s="5">
        <v>734700</v>
      </c>
      <c r="D40" s="5">
        <v>116947.08</v>
      </c>
      <c r="E40" s="5">
        <v>737200</v>
      </c>
      <c r="F40" s="5">
        <v>114846.35</v>
      </c>
      <c r="G40" s="13">
        <f t="shared" si="1"/>
        <v>1.0034027494215325</v>
      </c>
      <c r="H40" s="13">
        <f t="shared" si="0"/>
        <v>0.98203691789482905</v>
      </c>
    </row>
    <row r="41" spans="1:8">
      <c r="A41" s="3" t="s">
        <v>67</v>
      </c>
      <c r="B41" s="4" t="s">
        <v>68</v>
      </c>
      <c r="C41" s="5">
        <v>28160720</v>
      </c>
      <c r="D41" s="5">
        <v>5614538</v>
      </c>
      <c r="E41" s="5">
        <v>30716884</v>
      </c>
      <c r="F41" s="5">
        <v>5521934</v>
      </c>
      <c r="G41" s="13">
        <f t="shared" si="1"/>
        <v>1.0907705484802945</v>
      </c>
      <c r="H41" s="13">
        <f t="shared" si="0"/>
        <v>0.98350639001819917</v>
      </c>
    </row>
    <row r="42" spans="1:8" ht="30.75" customHeight="1">
      <c r="A42" s="3" t="s">
        <v>75</v>
      </c>
      <c r="B42" s="4" t="s">
        <v>89</v>
      </c>
      <c r="C42" s="5">
        <v>4446</v>
      </c>
      <c r="D42" s="5">
        <v>269.94</v>
      </c>
      <c r="E42" s="5"/>
      <c r="F42" s="5"/>
      <c r="G42" s="13">
        <f t="shared" si="1"/>
        <v>0</v>
      </c>
      <c r="H42" s="13">
        <f t="shared" si="0"/>
        <v>0</v>
      </c>
    </row>
    <row r="43" spans="1:8" ht="45">
      <c r="A43" s="3" t="s">
        <v>69</v>
      </c>
      <c r="B43" s="4" t="s">
        <v>70</v>
      </c>
      <c r="C43" s="5">
        <v>36126400</v>
      </c>
      <c r="D43" s="5">
        <v>11014374</v>
      </c>
      <c r="E43" s="5">
        <v>37115300</v>
      </c>
      <c r="F43" s="5">
        <v>12157540</v>
      </c>
      <c r="G43" s="13">
        <f t="shared" si="1"/>
        <v>1.0273733336285928</v>
      </c>
      <c r="H43" s="13">
        <f t="shared" si="0"/>
        <v>1.1037885584782212</v>
      </c>
    </row>
    <row r="44" spans="1:8" ht="22.5">
      <c r="A44" s="3" t="s">
        <v>71</v>
      </c>
      <c r="B44" s="4" t="s">
        <v>72</v>
      </c>
      <c r="C44" s="5">
        <v>34025300</v>
      </c>
      <c r="D44" s="5">
        <v>0</v>
      </c>
      <c r="E44" s="5">
        <v>36754300</v>
      </c>
      <c r="F44" s="5">
        <v>860665</v>
      </c>
      <c r="G44" s="13">
        <f t="shared" si="1"/>
        <v>1.0802050239086798</v>
      </c>
      <c r="H44" s="13">
        <v>0</v>
      </c>
    </row>
  </sheetData>
  <mergeCells count="7">
    <mergeCell ref="A1:H1"/>
    <mergeCell ref="E4:F4"/>
    <mergeCell ref="C4:D4"/>
    <mergeCell ref="G4:H4"/>
    <mergeCell ref="A3:B3"/>
    <mergeCell ref="A4:A5"/>
    <mergeCell ref="B4:B5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I46"/>
  <sheetViews>
    <sheetView showGridLines="0" topLeftCell="A16" workbookViewId="0">
      <selection activeCell="B44" sqref="B44"/>
    </sheetView>
  </sheetViews>
  <sheetFormatPr defaultRowHeight="12.75" customHeight="1"/>
  <cols>
    <col min="1" max="1" width="19.7109375" customWidth="1"/>
    <col min="2" max="2" width="30.7109375" customWidth="1"/>
    <col min="3" max="3" width="19.42578125" customWidth="1"/>
    <col min="4" max="4" width="18" customWidth="1"/>
    <col min="5" max="5" width="20.85546875" customWidth="1"/>
    <col min="6" max="6" width="17.140625" customWidth="1"/>
    <col min="7" max="9" width="9.140625" customWidth="1"/>
  </cols>
  <sheetData>
    <row r="1" spans="1:9">
      <c r="A1" s="35" t="s">
        <v>0</v>
      </c>
      <c r="B1" s="35"/>
      <c r="C1" s="35"/>
      <c r="D1" s="35"/>
      <c r="E1" s="35"/>
      <c r="F1" s="1"/>
      <c r="G1" s="1"/>
      <c r="H1" s="1"/>
      <c r="I1" s="1"/>
    </row>
    <row r="2" spans="1:9">
      <c r="A2" s="2" t="s">
        <v>1</v>
      </c>
      <c r="B2" s="2"/>
      <c r="C2" s="2"/>
      <c r="D2" s="2"/>
      <c r="E2" s="2"/>
      <c r="F2" s="2"/>
      <c r="G2" s="2"/>
      <c r="H2" s="1"/>
      <c r="I2" s="1"/>
    </row>
    <row r="3" spans="1:9">
      <c r="A3" s="2"/>
      <c r="B3" s="2"/>
      <c r="C3" s="2"/>
      <c r="D3" s="2"/>
      <c r="E3" s="2"/>
      <c r="F3" s="2"/>
      <c r="G3" s="2"/>
      <c r="H3" s="1"/>
      <c r="I3" s="1"/>
    </row>
    <row r="4" spans="1:9">
      <c r="A4" s="50" t="s">
        <v>86</v>
      </c>
      <c r="B4" s="50"/>
      <c r="C4" s="50"/>
      <c r="D4" s="50"/>
      <c r="E4" s="50"/>
      <c r="F4" s="2"/>
      <c r="G4" s="2"/>
      <c r="H4" s="1"/>
      <c r="I4" s="1"/>
    </row>
    <row r="5" spans="1:9" ht="48" customHeight="1" thickBot="1">
      <c r="A5" s="49" t="s">
        <v>87</v>
      </c>
      <c r="B5" s="49"/>
      <c r="C5" s="49"/>
      <c r="D5" s="49"/>
      <c r="E5" s="49"/>
      <c r="F5" s="2"/>
      <c r="G5" s="2"/>
      <c r="H5" s="1"/>
      <c r="I5" s="1"/>
    </row>
    <row r="6" spans="1:9" ht="46.5" customHeight="1">
      <c r="A6" s="45" t="s">
        <v>79</v>
      </c>
      <c r="B6" s="47" t="s">
        <v>80</v>
      </c>
      <c r="C6" s="18" t="s">
        <v>84</v>
      </c>
      <c r="D6" s="18" t="s">
        <v>85</v>
      </c>
      <c r="E6" s="19" t="s">
        <v>81</v>
      </c>
    </row>
    <row r="7" spans="1:9" ht="25.5" customHeight="1">
      <c r="A7" s="46"/>
      <c r="B7" s="48"/>
      <c r="C7" s="17" t="s">
        <v>82</v>
      </c>
      <c r="D7" s="17" t="s">
        <v>82</v>
      </c>
      <c r="E7" s="20" t="s">
        <v>82</v>
      </c>
    </row>
    <row r="8" spans="1:9">
      <c r="A8" s="21" t="s">
        <v>2</v>
      </c>
      <c r="B8" s="8"/>
      <c r="C8" s="9">
        <v>148270326.11000001</v>
      </c>
      <c r="D8" s="10">
        <v>156550830.02000001</v>
      </c>
      <c r="E8" s="22">
        <f>D8/C8</f>
        <v>1.0558473440184977</v>
      </c>
    </row>
    <row r="9" spans="1:9" ht="45">
      <c r="A9" s="23" t="s">
        <v>3</v>
      </c>
      <c r="B9" s="4" t="s">
        <v>4</v>
      </c>
      <c r="C9" s="5">
        <v>361590.44</v>
      </c>
      <c r="D9" s="5">
        <v>351029.57</v>
      </c>
      <c r="E9" s="24">
        <f>D9/C9</f>
        <v>0.97079328203477944</v>
      </c>
    </row>
    <row r="10" spans="1:9" ht="56.25">
      <c r="A10" s="23" t="s">
        <v>5</v>
      </c>
      <c r="B10" s="4" t="s">
        <v>6</v>
      </c>
      <c r="C10" s="5">
        <v>379258.04</v>
      </c>
      <c r="D10" s="5">
        <v>787353.52</v>
      </c>
      <c r="E10" s="24">
        <f>D10/C10</f>
        <v>2.0760364631953485</v>
      </c>
    </row>
    <row r="11" spans="1:9" ht="67.5">
      <c r="A11" s="23" t="s">
        <v>7</v>
      </c>
      <c r="B11" s="4" t="s">
        <v>8</v>
      </c>
      <c r="C11" s="5">
        <v>4590446.08</v>
      </c>
      <c r="D11" s="5">
        <v>5626408.7599999998</v>
      </c>
      <c r="E11" s="24">
        <f>D11/C11</f>
        <v>1.2256779977252232</v>
      </c>
    </row>
    <row r="12" spans="1:9">
      <c r="A12" s="23" t="s">
        <v>9</v>
      </c>
      <c r="B12" s="4" t="s">
        <v>10</v>
      </c>
      <c r="C12" s="5">
        <v>0</v>
      </c>
      <c r="D12" s="5">
        <v>0</v>
      </c>
      <c r="E12" s="24">
        <v>0</v>
      </c>
    </row>
    <row r="13" spans="1:9" ht="56.25">
      <c r="A13" s="23" t="s">
        <v>11</v>
      </c>
      <c r="B13" s="4" t="s">
        <v>12</v>
      </c>
      <c r="C13" s="5">
        <v>2157219.87</v>
      </c>
      <c r="D13" s="5">
        <v>2098186.92</v>
      </c>
      <c r="E13" s="24">
        <f>D13/C13</f>
        <v>0.97263470876522184</v>
      </c>
    </row>
    <row r="14" spans="1:9">
      <c r="A14" s="23" t="s">
        <v>73</v>
      </c>
      <c r="B14" s="4"/>
      <c r="C14" s="5">
        <v>0</v>
      </c>
      <c r="D14" s="5"/>
      <c r="E14" s="24">
        <v>0</v>
      </c>
    </row>
    <row r="15" spans="1:9">
      <c r="A15" s="23" t="s">
        <v>13</v>
      </c>
      <c r="B15" s="4" t="s">
        <v>14</v>
      </c>
      <c r="C15" s="5">
        <v>0</v>
      </c>
      <c r="D15" s="5">
        <v>0</v>
      </c>
      <c r="E15" s="24">
        <v>0</v>
      </c>
    </row>
    <row r="16" spans="1:9" ht="22.5">
      <c r="A16" s="23" t="s">
        <v>15</v>
      </c>
      <c r="B16" s="4" t="s">
        <v>16</v>
      </c>
      <c r="C16" s="5">
        <v>1813148.01</v>
      </c>
      <c r="D16" s="5">
        <v>2100031.48</v>
      </c>
      <c r="E16" s="24">
        <f>D16/C16</f>
        <v>1.1582239665034295</v>
      </c>
    </row>
    <row r="17" spans="1:5" ht="22.5">
      <c r="A17" s="23" t="s">
        <v>17</v>
      </c>
      <c r="B17" s="4" t="s">
        <v>18</v>
      </c>
      <c r="C17" s="5">
        <v>173724</v>
      </c>
      <c r="D17" s="5">
        <v>189400</v>
      </c>
      <c r="E17" s="24">
        <f>D17/C17</f>
        <v>1.0902350855379799</v>
      </c>
    </row>
    <row r="18" spans="1:5" ht="45">
      <c r="A18" s="23" t="s">
        <v>19</v>
      </c>
      <c r="B18" s="4" t="s">
        <v>20</v>
      </c>
      <c r="C18" s="5">
        <v>740128.47</v>
      </c>
      <c r="D18" s="5">
        <v>822846.26</v>
      </c>
      <c r="E18" s="24">
        <f>D18/C18</f>
        <v>1.1117613946130191</v>
      </c>
    </row>
    <row r="19" spans="1:5" ht="33.75">
      <c r="A19" s="23" t="s">
        <v>21</v>
      </c>
      <c r="B19" s="4" t="s">
        <v>22</v>
      </c>
      <c r="C19" s="5">
        <v>0</v>
      </c>
      <c r="D19" s="5">
        <v>0</v>
      </c>
      <c r="E19" s="24">
        <v>0</v>
      </c>
    </row>
    <row r="20" spans="1:5">
      <c r="A20" s="23" t="s">
        <v>23</v>
      </c>
      <c r="B20" s="4" t="s">
        <v>24</v>
      </c>
      <c r="C20" s="5">
        <v>886370.7</v>
      </c>
      <c r="D20" s="5">
        <v>735741.84</v>
      </c>
      <c r="E20" s="24">
        <f>D20/C20</f>
        <v>0.8300611019746027</v>
      </c>
    </row>
    <row r="21" spans="1:5">
      <c r="A21" s="23" t="s">
        <v>25</v>
      </c>
      <c r="B21" s="4" t="s">
        <v>26</v>
      </c>
      <c r="C21" s="5">
        <v>1980151.62</v>
      </c>
      <c r="D21" s="5">
        <v>2533207.94</v>
      </c>
      <c r="E21" s="24">
        <f>D21/C21</f>
        <v>1.2792999861293448</v>
      </c>
    </row>
    <row r="22" spans="1:5" ht="22.5">
      <c r="A22" s="23" t="s">
        <v>27</v>
      </c>
      <c r="B22" s="4" t="s">
        <v>28</v>
      </c>
      <c r="C22" s="5">
        <v>0</v>
      </c>
      <c r="D22" s="5">
        <v>154875</v>
      </c>
      <c r="E22" s="24">
        <v>0</v>
      </c>
    </row>
    <row r="23" spans="1:5">
      <c r="A23" s="23" t="s">
        <v>29</v>
      </c>
      <c r="B23" s="4" t="s">
        <v>30</v>
      </c>
      <c r="C23" s="5">
        <v>0</v>
      </c>
      <c r="D23" s="5">
        <v>0</v>
      </c>
      <c r="E23" s="24">
        <v>0</v>
      </c>
    </row>
    <row r="24" spans="1:5" ht="22.5">
      <c r="A24" s="23" t="s">
        <v>31</v>
      </c>
      <c r="B24" s="4" t="s">
        <v>32</v>
      </c>
      <c r="C24" s="5">
        <v>0</v>
      </c>
      <c r="D24" s="5">
        <v>0</v>
      </c>
      <c r="E24" s="24">
        <v>0</v>
      </c>
    </row>
    <row r="25" spans="1:5">
      <c r="A25" s="23" t="s">
        <v>33</v>
      </c>
      <c r="B25" s="4" t="s">
        <v>34</v>
      </c>
      <c r="C25" s="5">
        <v>30012.43</v>
      </c>
      <c r="D25" s="5">
        <v>71537.289999999994</v>
      </c>
      <c r="E25" s="24">
        <f>D25/C25</f>
        <v>2.3835887330682652</v>
      </c>
    </row>
    <row r="26" spans="1:5">
      <c r="A26" s="23" t="s">
        <v>35</v>
      </c>
      <c r="B26" s="4" t="s">
        <v>36</v>
      </c>
      <c r="C26" s="5">
        <v>248255.86</v>
      </c>
      <c r="D26" s="5">
        <v>142476.49</v>
      </c>
      <c r="E26" s="24">
        <f>D26/C26</f>
        <v>0.57390987668931559</v>
      </c>
    </row>
    <row r="27" spans="1:5">
      <c r="A27" s="23" t="s">
        <v>37</v>
      </c>
      <c r="B27" s="4" t="s">
        <v>38</v>
      </c>
      <c r="C27" s="5">
        <v>4500</v>
      </c>
      <c r="D27" s="5">
        <v>37350.620000000003</v>
      </c>
      <c r="E27" s="24">
        <f>D27/C27</f>
        <v>8.3001377777777776</v>
      </c>
    </row>
    <row r="28" spans="1:5" ht="22.5">
      <c r="A28" s="23" t="s">
        <v>39</v>
      </c>
      <c r="B28" s="4" t="s">
        <v>40</v>
      </c>
      <c r="C28" s="5">
        <v>0</v>
      </c>
      <c r="D28" s="5">
        <v>0</v>
      </c>
      <c r="E28" s="24">
        <v>0</v>
      </c>
    </row>
    <row r="29" spans="1:5" ht="22.5">
      <c r="A29" s="23" t="s">
        <v>41</v>
      </c>
      <c r="B29" s="4" t="s">
        <v>42</v>
      </c>
      <c r="C29" s="5">
        <v>0</v>
      </c>
      <c r="D29" s="5">
        <v>0</v>
      </c>
      <c r="E29" s="24">
        <v>0</v>
      </c>
    </row>
    <row r="30" spans="1:5" ht="22.5">
      <c r="A30" s="23" t="s">
        <v>43</v>
      </c>
      <c r="B30" s="4" t="s">
        <v>44</v>
      </c>
      <c r="C30" s="5">
        <v>0</v>
      </c>
      <c r="D30" s="5">
        <v>0</v>
      </c>
      <c r="E30" s="24">
        <v>0</v>
      </c>
    </row>
    <row r="31" spans="1:5">
      <c r="A31" s="23" t="s">
        <v>45</v>
      </c>
      <c r="B31" s="4" t="s">
        <v>46</v>
      </c>
      <c r="C31" s="5">
        <v>16755395</v>
      </c>
      <c r="D31" s="5">
        <v>15121885</v>
      </c>
      <c r="E31" s="24">
        <f t="shared" ref="E31:E37" si="0">D31/C31</f>
        <v>0.90250841594602815</v>
      </c>
    </row>
    <row r="32" spans="1:5">
      <c r="A32" s="23" t="s">
        <v>47</v>
      </c>
      <c r="B32" s="4" t="s">
        <v>48</v>
      </c>
      <c r="C32" s="5">
        <v>60670923</v>
      </c>
      <c r="D32" s="5">
        <v>61775466</v>
      </c>
      <c r="E32" s="24">
        <f t="shared" si="0"/>
        <v>1.0182054754630978</v>
      </c>
    </row>
    <row r="33" spans="1:5">
      <c r="A33" s="23" t="s">
        <v>49</v>
      </c>
      <c r="B33" s="4" t="s">
        <v>50</v>
      </c>
      <c r="C33" s="5">
        <v>6541048</v>
      </c>
      <c r="D33" s="5">
        <v>4541657.0999999996</v>
      </c>
      <c r="E33" s="24">
        <f t="shared" si="0"/>
        <v>0.69433171870929544</v>
      </c>
    </row>
    <row r="34" spans="1:5">
      <c r="A34" s="23" t="s">
        <v>51</v>
      </c>
      <c r="B34" s="4" t="s">
        <v>52</v>
      </c>
      <c r="C34" s="5">
        <v>2213381</v>
      </c>
      <c r="D34" s="5">
        <v>2420697</v>
      </c>
      <c r="E34" s="24">
        <f t="shared" si="0"/>
        <v>1.0936648502901218</v>
      </c>
    </row>
    <row r="35" spans="1:5" ht="22.5">
      <c r="A35" s="23" t="s">
        <v>53</v>
      </c>
      <c r="B35" s="4" t="s">
        <v>54</v>
      </c>
      <c r="C35" s="5">
        <v>5113081.91</v>
      </c>
      <c r="D35" s="5">
        <v>6251411.8700000001</v>
      </c>
      <c r="E35" s="24">
        <f t="shared" si="0"/>
        <v>1.2226308868187092</v>
      </c>
    </row>
    <row r="36" spans="1:5">
      <c r="A36" s="23" t="s">
        <v>55</v>
      </c>
      <c r="B36" s="4" t="s">
        <v>56</v>
      </c>
      <c r="C36" s="5">
        <v>13943814</v>
      </c>
      <c r="D36" s="5">
        <v>16949805</v>
      </c>
      <c r="E36" s="24">
        <f t="shared" si="0"/>
        <v>1.2155788222648409</v>
      </c>
    </row>
    <row r="37" spans="1:5" ht="22.5">
      <c r="A37" s="23" t="s">
        <v>57</v>
      </c>
      <c r="B37" s="4" t="s">
        <v>58</v>
      </c>
      <c r="C37" s="5">
        <v>9250429.5199999996</v>
      </c>
      <c r="D37" s="5">
        <v>9982512.6999999993</v>
      </c>
      <c r="E37" s="24">
        <f t="shared" si="0"/>
        <v>1.0791404527127297</v>
      </c>
    </row>
    <row r="38" spans="1:5">
      <c r="A38" s="23" t="s">
        <v>74</v>
      </c>
      <c r="B38" s="4"/>
      <c r="C38" s="5">
        <v>0</v>
      </c>
      <c r="D38" s="5"/>
      <c r="E38" s="24">
        <v>0</v>
      </c>
    </row>
    <row r="39" spans="1:5">
      <c r="A39" s="23" t="s">
        <v>59</v>
      </c>
      <c r="B39" s="4" t="s">
        <v>60</v>
      </c>
      <c r="C39" s="5">
        <v>170372.2</v>
      </c>
      <c r="D39" s="5">
        <v>137844.87</v>
      </c>
      <c r="E39" s="24">
        <f t="shared" ref="E39:E44" si="1">D39/C39</f>
        <v>0.80908076552395281</v>
      </c>
    </row>
    <row r="40" spans="1:5">
      <c r="A40" s="23" t="s">
        <v>61</v>
      </c>
      <c r="B40" s="4" t="s">
        <v>62</v>
      </c>
      <c r="C40" s="5">
        <v>3447855.29</v>
      </c>
      <c r="D40" s="5">
        <v>5023796.83</v>
      </c>
      <c r="E40" s="24">
        <f t="shared" si="1"/>
        <v>1.4570787946265575</v>
      </c>
    </row>
    <row r="41" spans="1:5">
      <c r="A41" s="23" t="s">
        <v>63</v>
      </c>
      <c r="B41" s="4" t="s">
        <v>64</v>
      </c>
      <c r="C41" s="5">
        <v>53091.65</v>
      </c>
      <c r="D41" s="5">
        <v>40322.61</v>
      </c>
      <c r="E41" s="24">
        <f t="shared" si="1"/>
        <v>0.75949061669772933</v>
      </c>
    </row>
    <row r="42" spans="1:5" ht="22.5">
      <c r="A42" s="23" t="s">
        <v>65</v>
      </c>
      <c r="B42" s="4" t="s">
        <v>66</v>
      </c>
      <c r="C42" s="5">
        <v>116947.08</v>
      </c>
      <c r="D42" s="5">
        <v>114846.35</v>
      </c>
      <c r="E42" s="24">
        <f t="shared" si="1"/>
        <v>0.98203691789482905</v>
      </c>
    </row>
    <row r="43" spans="1:5">
      <c r="A43" s="23" t="s">
        <v>67</v>
      </c>
      <c r="B43" s="4" t="s">
        <v>68</v>
      </c>
      <c r="C43" s="5">
        <v>5614538</v>
      </c>
      <c r="D43" s="5">
        <v>5521934</v>
      </c>
      <c r="E43" s="24">
        <f t="shared" si="1"/>
        <v>0.98350639001819917</v>
      </c>
    </row>
    <row r="44" spans="1:5" ht="22.5">
      <c r="A44" s="23" t="s">
        <v>75</v>
      </c>
      <c r="B44" s="4" t="s">
        <v>89</v>
      </c>
      <c r="C44" s="5">
        <v>269.94</v>
      </c>
      <c r="D44" s="5"/>
      <c r="E44" s="24">
        <f t="shared" si="1"/>
        <v>0</v>
      </c>
    </row>
    <row r="45" spans="1:5" ht="45">
      <c r="A45" s="23" t="s">
        <v>69</v>
      </c>
      <c r="B45" s="4" t="s">
        <v>70</v>
      </c>
      <c r="C45" s="5">
        <v>11014374</v>
      </c>
      <c r="D45" s="5">
        <v>12157540</v>
      </c>
      <c r="E45" s="24" t="b">
        <f>B44=D45/C45</f>
        <v>0</v>
      </c>
    </row>
    <row r="46" spans="1:5" ht="23.25" thickBot="1">
      <c r="A46" s="25" t="s">
        <v>71</v>
      </c>
      <c r="B46" s="26" t="s">
        <v>72</v>
      </c>
      <c r="C46" s="27">
        <v>0</v>
      </c>
      <c r="D46" s="27">
        <v>860665</v>
      </c>
      <c r="E46" s="28">
        <v>0</v>
      </c>
    </row>
  </sheetData>
  <mergeCells count="5">
    <mergeCell ref="A1:E1"/>
    <mergeCell ref="A6:A7"/>
    <mergeCell ref="B6:B7"/>
    <mergeCell ref="A5:E5"/>
    <mergeCell ref="A4:E4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I37"/>
  <sheetViews>
    <sheetView showGridLines="0" tabSelected="1" topLeftCell="A13" workbookViewId="0">
      <selection activeCell="E10" sqref="E10"/>
    </sheetView>
  </sheetViews>
  <sheetFormatPr defaultRowHeight="12.75" customHeight="1"/>
  <cols>
    <col min="1" max="1" width="19.7109375" customWidth="1"/>
    <col min="2" max="2" width="30.7109375" customWidth="1"/>
    <col min="3" max="3" width="19.42578125" customWidth="1"/>
    <col min="4" max="4" width="18" customWidth="1"/>
    <col min="5" max="5" width="20.85546875" customWidth="1"/>
    <col min="6" max="6" width="17.140625" customWidth="1"/>
    <col min="7" max="9" width="9.140625" customWidth="1"/>
  </cols>
  <sheetData>
    <row r="1" spans="1:9">
      <c r="A1" s="35" t="s">
        <v>0</v>
      </c>
      <c r="B1" s="35"/>
      <c r="C1" s="35"/>
      <c r="D1" s="35"/>
      <c r="E1" s="35"/>
      <c r="F1" s="1"/>
      <c r="G1" s="1"/>
      <c r="H1" s="1"/>
      <c r="I1" s="1"/>
    </row>
    <row r="2" spans="1:9">
      <c r="B2" s="2"/>
      <c r="C2" s="2"/>
      <c r="D2" s="2"/>
      <c r="E2" s="2"/>
      <c r="F2" s="2"/>
      <c r="G2" s="2"/>
      <c r="H2" s="1"/>
      <c r="I2" s="1"/>
    </row>
    <row r="3" spans="1:9">
      <c r="A3" s="2"/>
      <c r="B3" s="2"/>
      <c r="C3" s="2"/>
      <c r="D3" s="2"/>
      <c r="E3" s="2"/>
      <c r="F3" s="2"/>
      <c r="G3" s="2"/>
      <c r="H3" s="1"/>
      <c r="I3" s="1"/>
    </row>
    <row r="4" spans="1:9">
      <c r="A4" s="50" t="s">
        <v>86</v>
      </c>
      <c r="B4" s="50"/>
      <c r="C4" s="50"/>
      <c r="D4" s="50"/>
      <c r="E4" s="50"/>
      <c r="F4" s="2"/>
      <c r="G4" s="2"/>
      <c r="H4" s="1"/>
      <c r="I4" s="1"/>
    </row>
    <row r="5" spans="1:9" ht="48" customHeight="1">
      <c r="A5" s="51" t="s">
        <v>87</v>
      </c>
      <c r="B5" s="51"/>
      <c r="C5" s="51"/>
      <c r="D5" s="51"/>
      <c r="E5" s="51"/>
      <c r="F5" s="2"/>
      <c r="G5" s="2"/>
      <c r="H5" s="1"/>
      <c r="I5" s="1"/>
    </row>
    <row r="6" spans="1:9" ht="26.25" customHeight="1" thickBot="1">
      <c r="A6" s="2"/>
      <c r="B6" s="34"/>
      <c r="C6" s="34"/>
      <c r="D6" s="34"/>
      <c r="E6" s="34"/>
      <c r="F6" s="2"/>
      <c r="G6" s="2"/>
      <c r="H6" s="1"/>
      <c r="I6" s="1"/>
    </row>
    <row r="7" spans="1:9" ht="46.5" customHeight="1">
      <c r="A7" s="45" t="s">
        <v>79</v>
      </c>
      <c r="B7" s="47" t="s">
        <v>80</v>
      </c>
      <c r="C7" s="52" t="s">
        <v>92</v>
      </c>
      <c r="D7" s="53"/>
      <c r="E7" s="54" t="s">
        <v>81</v>
      </c>
    </row>
    <row r="8" spans="1:9" ht="25.5" customHeight="1">
      <c r="A8" s="46"/>
      <c r="B8" s="48"/>
      <c r="C8" s="16" t="s">
        <v>90</v>
      </c>
      <c r="D8" s="16" t="s">
        <v>91</v>
      </c>
      <c r="E8" s="55"/>
    </row>
    <row r="9" spans="1:9" ht="18.75" customHeight="1">
      <c r="A9" s="21" t="s">
        <v>2</v>
      </c>
      <c r="B9" s="8"/>
      <c r="C9" s="29">
        <v>148270326.11000001</v>
      </c>
      <c r="D9" s="30">
        <v>156550830.02000001</v>
      </c>
      <c r="E9" s="33">
        <f t="shared" ref="E9:E18" si="0">D9/C9</f>
        <v>1.0558473440184977</v>
      </c>
    </row>
    <row r="10" spans="1:9" ht="45">
      <c r="A10" s="23" t="s">
        <v>3</v>
      </c>
      <c r="B10" s="4" t="s">
        <v>4</v>
      </c>
      <c r="C10" s="5">
        <v>361590.44</v>
      </c>
      <c r="D10" s="5">
        <v>351029.57</v>
      </c>
      <c r="E10" s="31">
        <f t="shared" si="0"/>
        <v>0.97079328203477944</v>
      </c>
    </row>
    <row r="11" spans="1:9" ht="56.25">
      <c r="A11" s="23" t="s">
        <v>5</v>
      </c>
      <c r="B11" s="4" t="s">
        <v>6</v>
      </c>
      <c r="C11" s="5">
        <v>379258.04</v>
      </c>
      <c r="D11" s="5">
        <v>787353.52</v>
      </c>
      <c r="E11" s="31">
        <f t="shared" si="0"/>
        <v>2.0760364631953485</v>
      </c>
    </row>
    <row r="12" spans="1:9" ht="67.5">
      <c r="A12" s="23" t="s">
        <v>7</v>
      </c>
      <c r="B12" s="4" t="s">
        <v>8</v>
      </c>
      <c r="C12" s="5">
        <v>4590446.08</v>
      </c>
      <c r="D12" s="5">
        <v>5626408.7599999998</v>
      </c>
      <c r="E12" s="31">
        <f t="shared" si="0"/>
        <v>1.2256779977252232</v>
      </c>
    </row>
    <row r="13" spans="1:9" ht="56.25">
      <c r="A13" s="23" t="s">
        <v>11</v>
      </c>
      <c r="B13" s="4" t="s">
        <v>12</v>
      </c>
      <c r="C13" s="5">
        <v>2157219.87</v>
      </c>
      <c r="D13" s="5">
        <v>2098186.92</v>
      </c>
      <c r="E13" s="31">
        <f t="shared" si="0"/>
        <v>0.97263470876522184</v>
      </c>
    </row>
    <row r="14" spans="1:9" ht="22.5">
      <c r="A14" s="23" t="s">
        <v>15</v>
      </c>
      <c r="B14" s="4" t="s">
        <v>16</v>
      </c>
      <c r="C14" s="5">
        <v>1813148.01</v>
      </c>
      <c r="D14" s="5">
        <v>2100031.48</v>
      </c>
      <c r="E14" s="31">
        <f t="shared" si="0"/>
        <v>1.1582239665034295</v>
      </c>
    </row>
    <row r="15" spans="1:9" ht="22.5">
      <c r="A15" s="23" t="s">
        <v>17</v>
      </c>
      <c r="B15" s="4" t="s">
        <v>18</v>
      </c>
      <c r="C15" s="5">
        <v>173724</v>
      </c>
      <c r="D15" s="5">
        <v>189400</v>
      </c>
      <c r="E15" s="31">
        <f t="shared" si="0"/>
        <v>1.0902350855379799</v>
      </c>
    </row>
    <row r="16" spans="1:9" ht="45">
      <c r="A16" s="23" t="s">
        <v>19</v>
      </c>
      <c r="B16" s="4" t="s">
        <v>20</v>
      </c>
      <c r="C16" s="5">
        <v>740128.47</v>
      </c>
      <c r="D16" s="5">
        <v>822846.26</v>
      </c>
      <c r="E16" s="31">
        <f t="shared" si="0"/>
        <v>1.1117613946130191</v>
      </c>
    </row>
    <row r="17" spans="1:5">
      <c r="A17" s="23" t="s">
        <v>23</v>
      </c>
      <c r="B17" s="4" t="s">
        <v>24</v>
      </c>
      <c r="C17" s="5">
        <v>886370.7</v>
      </c>
      <c r="D17" s="5">
        <v>735741.84</v>
      </c>
      <c r="E17" s="31">
        <f t="shared" si="0"/>
        <v>0.8300611019746027</v>
      </c>
    </row>
    <row r="18" spans="1:5">
      <c r="A18" s="23" t="s">
        <v>25</v>
      </c>
      <c r="B18" s="4" t="s">
        <v>26</v>
      </c>
      <c r="C18" s="5">
        <v>1980151.62</v>
      </c>
      <c r="D18" s="5">
        <v>2533207.94</v>
      </c>
      <c r="E18" s="31">
        <f t="shared" si="0"/>
        <v>1.2792999861293448</v>
      </c>
    </row>
    <row r="19" spans="1:5" ht="22.5">
      <c r="A19" s="23" t="s">
        <v>27</v>
      </c>
      <c r="B19" s="4" t="s">
        <v>28</v>
      </c>
      <c r="C19" s="5">
        <v>0</v>
      </c>
      <c r="D19" s="5">
        <v>154875</v>
      </c>
      <c r="E19" s="31" t="s">
        <v>88</v>
      </c>
    </row>
    <row r="20" spans="1:5">
      <c r="A20" s="23" t="s">
        <v>33</v>
      </c>
      <c r="B20" s="4" t="s">
        <v>34</v>
      </c>
      <c r="C20" s="5">
        <v>30012.43</v>
      </c>
      <c r="D20" s="5">
        <v>71537.289999999994</v>
      </c>
      <c r="E20" s="31">
        <f>D20/C20</f>
        <v>2.3835887330682652</v>
      </c>
    </row>
    <row r="21" spans="1:5">
      <c r="A21" s="23" t="s">
        <v>35</v>
      </c>
      <c r="B21" s="4" t="s">
        <v>36</v>
      </c>
      <c r="C21" s="5">
        <v>248255.86</v>
      </c>
      <c r="D21" s="5">
        <v>142476.49</v>
      </c>
      <c r="E21" s="31">
        <f>D21/C21</f>
        <v>0.57390987668931559</v>
      </c>
    </row>
    <row r="22" spans="1:5">
      <c r="A22" s="23" t="s">
        <v>37</v>
      </c>
      <c r="B22" s="4" t="s">
        <v>38</v>
      </c>
      <c r="C22" s="5">
        <v>4500</v>
      </c>
      <c r="D22" s="5">
        <v>37350.620000000003</v>
      </c>
      <c r="E22" s="31">
        <f>D22/C22</f>
        <v>8.3001377777777776</v>
      </c>
    </row>
    <row r="23" spans="1:5">
      <c r="A23" s="23" t="s">
        <v>45</v>
      </c>
      <c r="B23" s="4" t="s">
        <v>46</v>
      </c>
      <c r="C23" s="5">
        <v>16755395</v>
      </c>
      <c r="D23" s="5">
        <v>15121885</v>
      </c>
      <c r="E23" s="31">
        <f t="shared" ref="E23:E29" si="1">D23/C23</f>
        <v>0.90250841594602815</v>
      </c>
    </row>
    <row r="24" spans="1:5">
      <c r="A24" s="23" t="s">
        <v>47</v>
      </c>
      <c r="B24" s="4" t="s">
        <v>48</v>
      </c>
      <c r="C24" s="5">
        <v>60670923</v>
      </c>
      <c r="D24" s="5">
        <v>61775466</v>
      </c>
      <c r="E24" s="31">
        <f t="shared" si="1"/>
        <v>1.0182054754630978</v>
      </c>
    </row>
    <row r="25" spans="1:5">
      <c r="A25" s="23" t="s">
        <v>49</v>
      </c>
      <c r="B25" s="4" t="s">
        <v>50</v>
      </c>
      <c r="C25" s="5">
        <v>6541048</v>
      </c>
      <c r="D25" s="5">
        <v>4541657.0999999996</v>
      </c>
      <c r="E25" s="31">
        <f t="shared" si="1"/>
        <v>0.69433171870929544</v>
      </c>
    </row>
    <row r="26" spans="1:5">
      <c r="A26" s="23" t="s">
        <v>51</v>
      </c>
      <c r="B26" s="4" t="s">
        <v>52</v>
      </c>
      <c r="C26" s="5">
        <v>2213381</v>
      </c>
      <c r="D26" s="5">
        <v>2420697</v>
      </c>
      <c r="E26" s="31">
        <f t="shared" si="1"/>
        <v>1.0936648502901218</v>
      </c>
    </row>
    <row r="27" spans="1:5" ht="22.5">
      <c r="A27" s="23" t="s">
        <v>53</v>
      </c>
      <c r="B27" s="4" t="s">
        <v>54</v>
      </c>
      <c r="C27" s="5">
        <v>5113081.91</v>
      </c>
      <c r="D27" s="5">
        <v>6251411.8700000001</v>
      </c>
      <c r="E27" s="31">
        <f t="shared" si="1"/>
        <v>1.2226308868187092</v>
      </c>
    </row>
    <row r="28" spans="1:5">
      <c r="A28" s="23" t="s">
        <v>55</v>
      </c>
      <c r="B28" s="4" t="s">
        <v>56</v>
      </c>
      <c r="C28" s="5">
        <v>13943814</v>
      </c>
      <c r="D28" s="5">
        <v>16949805</v>
      </c>
      <c r="E28" s="31">
        <f t="shared" si="1"/>
        <v>1.2155788222648409</v>
      </c>
    </row>
    <row r="29" spans="1:5" ht="22.5">
      <c r="A29" s="23" t="s">
        <v>57</v>
      </c>
      <c r="B29" s="4" t="s">
        <v>58</v>
      </c>
      <c r="C29" s="5">
        <v>9250429.5199999996</v>
      </c>
      <c r="D29" s="5">
        <v>9982512.6999999993</v>
      </c>
      <c r="E29" s="31">
        <f t="shared" si="1"/>
        <v>1.0791404527127297</v>
      </c>
    </row>
    <row r="30" spans="1:5">
      <c r="A30" s="23" t="s">
        <v>59</v>
      </c>
      <c r="B30" s="4" t="s">
        <v>60</v>
      </c>
      <c r="C30" s="5">
        <v>170372.2</v>
      </c>
      <c r="D30" s="5">
        <v>137844.87</v>
      </c>
      <c r="E30" s="31">
        <f t="shared" ref="E30:E36" si="2">D30/C30</f>
        <v>0.80908076552395281</v>
      </c>
    </row>
    <row r="31" spans="1:5">
      <c r="A31" s="23" t="s">
        <v>61</v>
      </c>
      <c r="B31" s="4" t="s">
        <v>62</v>
      </c>
      <c r="C31" s="5">
        <v>3447855.29</v>
      </c>
      <c r="D31" s="5">
        <v>5023796.83</v>
      </c>
      <c r="E31" s="31">
        <f t="shared" si="2"/>
        <v>1.4570787946265575</v>
      </c>
    </row>
    <row r="32" spans="1:5">
      <c r="A32" s="23" t="s">
        <v>63</v>
      </c>
      <c r="B32" s="4" t="s">
        <v>64</v>
      </c>
      <c r="C32" s="5">
        <v>53091.65</v>
      </c>
      <c r="D32" s="5">
        <v>40322.61</v>
      </c>
      <c r="E32" s="31">
        <f t="shared" si="2"/>
        <v>0.75949061669772933</v>
      </c>
    </row>
    <row r="33" spans="1:5" ht="22.5">
      <c r="A33" s="23" t="s">
        <v>65</v>
      </c>
      <c r="B33" s="4" t="s">
        <v>66</v>
      </c>
      <c r="C33" s="5">
        <v>116947.08</v>
      </c>
      <c r="D33" s="5">
        <v>114846.35</v>
      </c>
      <c r="E33" s="31">
        <f t="shared" si="2"/>
        <v>0.98203691789482905</v>
      </c>
    </row>
    <row r="34" spans="1:5">
      <c r="A34" s="23" t="s">
        <v>67</v>
      </c>
      <c r="B34" s="4" t="s">
        <v>68</v>
      </c>
      <c r="C34" s="5">
        <v>5614538</v>
      </c>
      <c r="D34" s="5">
        <v>5521934</v>
      </c>
      <c r="E34" s="31">
        <f t="shared" si="2"/>
        <v>0.98350639001819917</v>
      </c>
    </row>
    <row r="35" spans="1:5" ht="22.5">
      <c r="A35" s="23" t="s">
        <v>75</v>
      </c>
      <c r="B35" s="4" t="s">
        <v>89</v>
      </c>
      <c r="C35" s="5">
        <v>269.94</v>
      </c>
      <c r="D35" s="5">
        <v>0</v>
      </c>
      <c r="E35" s="31">
        <v>0</v>
      </c>
    </row>
    <row r="36" spans="1:5" ht="45">
      <c r="A36" s="23" t="s">
        <v>69</v>
      </c>
      <c r="B36" s="4" t="s">
        <v>70</v>
      </c>
      <c r="C36" s="5">
        <v>11014374</v>
      </c>
      <c r="D36" s="5">
        <v>12157540</v>
      </c>
      <c r="E36" s="31">
        <f t="shared" si="2"/>
        <v>1.1037885584782212</v>
      </c>
    </row>
    <row r="37" spans="1:5" ht="23.25" thickBot="1">
      <c r="A37" s="25" t="s">
        <v>71</v>
      </c>
      <c r="B37" s="26" t="s">
        <v>72</v>
      </c>
      <c r="C37" s="27">
        <v>0</v>
      </c>
      <c r="D37" s="27">
        <v>860665</v>
      </c>
      <c r="E37" s="32" t="s">
        <v>88</v>
      </c>
    </row>
  </sheetData>
  <mergeCells count="7">
    <mergeCell ref="A1:E1"/>
    <mergeCell ref="A4:E4"/>
    <mergeCell ref="A5:E5"/>
    <mergeCell ref="A7:A8"/>
    <mergeCell ref="B7:B8"/>
    <mergeCell ref="C7:D7"/>
    <mergeCell ref="E7:E8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Бюджет</vt:lpstr>
      <vt:lpstr>Бюджет (2)</vt:lpstr>
      <vt:lpstr>на сайт</vt:lpstr>
      <vt:lpstr>Бюджет!APPT</vt:lpstr>
      <vt:lpstr>'Бюджет (2)'!APPT</vt:lpstr>
      <vt:lpstr>'на сайт'!APPT</vt:lpstr>
      <vt:lpstr>Бюджет!FIO</vt:lpstr>
      <vt:lpstr>'Бюджет (2)'!FIO</vt:lpstr>
      <vt:lpstr>'на сайт'!FIO</vt:lpstr>
      <vt:lpstr>Бюджет!SIGN</vt:lpstr>
      <vt:lpstr>'Бюджет (2)'!SIGN</vt:lpstr>
      <vt:lpstr>'на сайт'!SIGN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polina</dc:creator>
  <dc:description>POI HSSF rep:2.55.0.44</dc:description>
  <cp:lastModifiedBy>polina</cp:lastModifiedBy>
  <dcterms:created xsi:type="dcterms:W3CDTF">2023-03-15T01:57:18Z</dcterms:created>
  <dcterms:modified xsi:type="dcterms:W3CDTF">2023-03-15T04:18:00Z</dcterms:modified>
</cp:coreProperties>
</file>