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930" yWindow="255" windowWidth="15450" windowHeight="10320"/>
  </bookViews>
  <sheets>
    <sheet name="ДЧБ" sheetId="3" r:id="rId1"/>
  </sheets>
  <definedNames>
    <definedName name="APPT" localSheetId="0">ДЧБ!$B$21</definedName>
    <definedName name="FIO" localSheetId="0">ДЧБ!#REF!</definedName>
    <definedName name="SIGN" localSheetId="0">ДЧБ!$B$21:$G$22</definedName>
  </definedNames>
  <calcPr calcId="114210"/>
</workbook>
</file>

<file path=xl/calcChain.xml><?xml version="1.0" encoding="utf-8"?>
<calcChain xmlns="http://schemas.openxmlformats.org/spreadsheetml/2006/main">
  <c r="F139" i="3"/>
  <c r="F137"/>
  <c r="F134"/>
  <c r="F131"/>
  <c r="F125"/>
  <c r="F113"/>
  <c r="F111"/>
  <c r="F109"/>
  <c r="F107"/>
  <c r="F104"/>
  <c r="F44"/>
  <c r="F40"/>
  <c r="F37"/>
  <c r="F35"/>
  <c r="F30"/>
  <c r="F18"/>
  <c r="F14"/>
  <c r="F141"/>
</calcChain>
</file>

<file path=xl/sharedStrings.xml><?xml version="1.0" encoding="utf-8"?>
<sst xmlns="http://schemas.openxmlformats.org/spreadsheetml/2006/main" count="379" uniqueCount="245">
  <si>
    <t>Субсидии бюджетам муниципальных образований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городских и сельских поселений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</si>
  <si>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</si>
  <si>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Субсидии бюджетам муниципальных образований для реализации проектов по благоустройству территорий поселений,городских округов в рамках подпрограммы "Поддержка муниципальных проетов и мероприятий по благоустройству территорий" государственной программы Красноярского края "Содействие развитию местного самоуправления"</t>
  </si>
  <si>
    <t>Субсидии бюджетам муниципальных образований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"Содействие созданию безопасных и комфортных для населения условий функционирования объектов муниципальной собственности" государственной программы Красноярского края "Содействие развитию местного самоуправления"</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</si>
  <si>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</si>
  <si>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</si>
  <si>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образований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10 декабря 2004 года № 12-2705 «О социальном обслуживании населения»),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</si>
  <si>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Субвенции бюджетам муниципальных образований на обеспечение бесплатного проезда детей и лиц, сопровождающих организованные группы детей, до места нахождения детскиих оздоровительных лагерей и обратно (в соответствии с Законом края от 9 декабря 2010 года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</si>
  <si>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t>
  </si>
  <si>
    <t xml:space="preserve">                от 31.05.2016 № 11-61-33р</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</si>
  <si>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</si>
  <si>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t>
  </si>
  <si>
    <t>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</si>
  <si>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</si>
  <si>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рамках подпрограммы «Развитие архивного дела в Красноярском крае» государственной программы Красноярского края «Развитие культуры и туризма»
на 2014 год и плановый период 2015-2016 годов"</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</si>
  <si>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</si>
  <si>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</si>
  <si>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</si>
  <si>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</si>
  <si>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Субвенции бюджетам муниципальных образований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</si>
  <si>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Субвенции бюджетам муниципальных образований на реализацию мер дополнительной поддержки населения, направленных на соблюдение размера вносимой гражданами платы за коммунальные услуги,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</si>
  <si>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</si>
  <si>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</si>
  <si>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t>
  </si>
  <si>
    <t>Субсидии на возмещение части процентной ставки по долгосрочным, среднесрочным и краткосрочным кредитам, взятым малыми формами хозяйствования, за счет средств федерального бюджета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</si>
  <si>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образований для предоставления 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</si>
  <si>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 тыс. руб.)</t>
  </si>
  <si>
    <t>Субвенции бюджетам муниципальных образований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федерального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</si>
  <si>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образований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</si>
  <si>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</si>
  <si>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на комплектование книжных фондов библиотек муниципальных образований</t>
  </si>
  <si>
    <t>Реализация проектов подготовки учителей на вакантные должности в общеобразовательных организациях в рамках подпрограммы "Развитие кадрового потенциала отрасли" государственной программы Красноярского края "Развитие образования"</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</si>
  <si>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</si>
  <si>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106</t>
  </si>
  <si>
    <t>Федеральная служба по надзору в сфере транспорта</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</si>
  <si>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</si>
  <si>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119</t>
  </si>
  <si>
    <t>Служба по контролю за ценообразованием и размещением  государственного заказа  Красноярского края</t>
  </si>
  <si>
    <t>Денежные взыскания (штрафы) за нарушение бюджетного законодательства (в части бюджетов муниципальных районов)</t>
  </si>
  <si>
    <t>120</t>
  </si>
  <si>
    <t>Новоселовское отделение ветеринарии</t>
  </si>
  <si>
    <t>147</t>
  </si>
  <si>
    <t>Управление социальной защиты населения администрации Новоселовского района</t>
  </si>
  <si>
    <t>182</t>
  </si>
  <si>
    <t>Федеральная налоговая служба</t>
  </si>
  <si>
    <t>188</t>
  </si>
  <si>
    <t>Министерство внутренних дел Российской Федерации</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</si>
  <si>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</si>
  <si>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</si>
  <si>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</si>
  <si>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192</t>
  </si>
  <si>
    <t>Федеральная миграционная служба</t>
  </si>
  <si>
    <t>321</t>
  </si>
  <si>
    <t>Федеральная служба государственной регистрации, кадастра и картографии</t>
  </si>
  <si>
    <t>415</t>
  </si>
  <si>
    <t>Генеральная прокуратура Российской Федерации</t>
  </si>
  <si>
    <t>498</t>
  </si>
  <si>
    <t>Федеральная служба по экологическому, технологическому и атомному надзору</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</si>
  <si>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</si>
  <si>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1 13 02065 05 0000 130</t>
  </si>
  <si>
    <t>1 13 02995 05 0000 130</t>
  </si>
  <si>
    <t>1 16 90050 05 0000 140</t>
  </si>
  <si>
    <t>1 14 06025 05 0000 430</t>
  </si>
  <si>
    <t>1 14 06013 10 0000 430</t>
  </si>
  <si>
    <t>1 14 02053 05 0000 410</t>
  </si>
  <si>
    <t>1 14 01050 05 0000 410</t>
  </si>
  <si>
    <t>1 11 05013 10 0000 120</t>
  </si>
  <si>
    <t>1 11 05025 05 0000 120</t>
  </si>
  <si>
    <t>1 11 05035 05 0100 120</t>
  </si>
  <si>
    <t>1 11 05035 05 0600 120</t>
  </si>
  <si>
    <t>1 11 07015 05 0000 120</t>
  </si>
  <si>
    <t>1 11 09045 05 0000 120</t>
  </si>
  <si>
    <t>1 12 01040 01 6000 120</t>
  </si>
  <si>
    <t>1 12 01030 01 6000 120</t>
  </si>
  <si>
    <t>1 12 01020 01 6000 120</t>
  </si>
  <si>
    <t>1 12 01010 01 6000 120</t>
  </si>
  <si>
    <t>1 17 05050 05 0000 180</t>
  </si>
  <si>
    <t>Исполнено</t>
  </si>
  <si>
    <t>№ строки</t>
  </si>
  <si>
    <t>Код главного администратора доходов бюджета</t>
  </si>
  <si>
    <t>Наименование главного администратора доходов бюджета/код классификации доходов бюджета</t>
  </si>
  <si>
    <t>Наименование кода классификации доходов бюджета</t>
  </si>
  <si>
    <t>Доходы районного бюджета по кодам классификации доходов бюджетов за 2015 год</t>
  </si>
  <si>
    <t>1 16 25060 01 6000 140</t>
  </si>
  <si>
    <t>1 16 43000 01 6000 140</t>
  </si>
  <si>
    <t>1 16 90050 05 6000 140</t>
  </si>
  <si>
    <t>1 11 0305  05 0000 120</t>
  </si>
  <si>
    <t>1 16 32000 05 1000 140</t>
  </si>
  <si>
    <t>2 02 01001 05 2711 151</t>
  </si>
  <si>
    <t>2 02 01003 05 0000 151</t>
  </si>
  <si>
    <t>2 02 02008 05 0000 151</t>
  </si>
  <si>
    <t>2 02 02051 05 0000 151</t>
  </si>
  <si>
    <t>2 02 02009 05 9000 151</t>
  </si>
  <si>
    <t>2 02 02215 05 9000 151</t>
  </si>
  <si>
    <t>2 02 02999 05 1021 151</t>
  </si>
  <si>
    <t>2 02 02999 05 1031 151</t>
  </si>
  <si>
    <t>2 02 02999 05 1095 151</t>
  </si>
  <si>
    <t>2 02 02999 05 5146 151</t>
  </si>
  <si>
    <t>2 02 02999 05 7391 151</t>
  </si>
  <si>
    <t>2 02 02999 05 7437 151</t>
  </si>
  <si>
    <t>2 02 02999 05 7441 151</t>
  </si>
  <si>
    <t>2 02 02999 05 7444 151</t>
  </si>
  <si>
    <t>2 02 02999 05 7451 151</t>
  </si>
  <si>
    <t>2 02 02999 05 7456 151</t>
  </si>
  <si>
    <t>2 02 02999 05 7463 151</t>
  </si>
  <si>
    <t>2 02 02999 05 7488 151</t>
  </si>
  <si>
    <t>2 02 02999 05 7508 151</t>
  </si>
  <si>
    <t>2 02 02999 05 7511 151</t>
  </si>
  <si>
    <t>2 02 02999 05 7555 151</t>
  </si>
  <si>
    <t>2 02 02999 05 7558 151</t>
  </si>
  <si>
    <t>2 02 02999 05 7571 151</t>
  </si>
  <si>
    <t>2 02 02999 05 7582 151</t>
  </si>
  <si>
    <t>2 02 02999 05 7584 151</t>
  </si>
  <si>
    <t>2 02 02999 05 7585 151</t>
  </si>
  <si>
    <t>2 02 02999 05 7594 151</t>
  </si>
  <si>
    <t>2 02 02999 05 7608 151</t>
  </si>
  <si>
    <t>2 02 02999 05 7741 151</t>
  </si>
  <si>
    <t>2 02 02999 05 7746 151</t>
  </si>
  <si>
    <t>2 02 03007 05 0000 151</t>
  </si>
  <si>
    <t>2 02 03015 05 0000 151</t>
  </si>
  <si>
    <t>2 02 03024 05 0151 151</t>
  </si>
  <si>
    <t>2 02 03024 05 0275 151</t>
  </si>
  <si>
    <t>2 02 0302.4 05 7429 151</t>
  </si>
  <si>
    <t>2 02 03024 05 7513 151</t>
  </si>
  <si>
    <t>2 02 03024 05 7514 151</t>
  </si>
  <si>
    <t>2 02 03024 05 7517 151</t>
  </si>
  <si>
    <t>2 02 03024 05 7518 151</t>
  </si>
  <si>
    <t>2 02 03024 05 7519 151</t>
  </si>
  <si>
    <t>2 02 03024 05 7552 151</t>
  </si>
  <si>
    <t>2 02 03024 05 7554 151</t>
  </si>
  <si>
    <t>2 02 03024 05 7556 151</t>
  </si>
  <si>
    <t>2 02 03024 05 7564 151</t>
  </si>
  <si>
    <t>2 02 03024 05 7566 151</t>
  </si>
  <si>
    <t>2 02 03024 05 7570 151</t>
  </si>
  <si>
    <t>2 02 03024 05 7588 151</t>
  </si>
  <si>
    <t>2 02 03024 05 7601 151</t>
  </si>
  <si>
    <t>2 02 03024 05 7604 151</t>
  </si>
  <si>
    <t>2 02 03115 05 9000 151</t>
  </si>
  <si>
    <t>2 02 03119 05 8000 151</t>
  </si>
  <si>
    <t>2 02 03119 05 9000 151</t>
  </si>
  <si>
    <t>2 02 04014 05 0000 151</t>
  </si>
  <si>
    <t>2 02 04025 05 0000 151</t>
  </si>
  <si>
    <t>2 02 04999 05 7550 151</t>
  </si>
  <si>
    <t>2 19 05000 05 0000 151</t>
  </si>
  <si>
    <t>1 16 25050 01 6000 140</t>
  </si>
  <si>
    <t>1 16 18050 05 0000 140</t>
  </si>
  <si>
    <t>Всего:</t>
  </si>
  <si>
    <t>1</t>
  </si>
  <si>
    <t>2</t>
  </si>
  <si>
    <t>3</t>
  </si>
  <si>
    <t>1 01 01012 02 0000 110</t>
  </si>
  <si>
    <t>1 01 02010 01 0000 110</t>
  </si>
  <si>
    <t xml:space="preserve">Налог на прибыль организаций, зачисляемый в бюджеты субъектов Российской Федерации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</si>
  <si>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t>
  </si>
  <si>
    <t>1 01 02020 01 0000 110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</si>
  <si>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</si>
  <si>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</si>
  <si>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</si>
  <si>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</si>
  <si>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</si>
  <si>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1 05 02010 02 0000 110</t>
  </si>
  <si>
    <t xml:space="preserve">Единый налог на вмененный доход для отдельных видов деятельности </t>
  </si>
  <si>
    <t>1 05 03010 01 0000 110</t>
  </si>
  <si>
    <t xml:space="preserve">Единый сельскохозяйственный налог </t>
  </si>
  <si>
    <t>1 08 03010 01 0000 110</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</si>
  <si>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t>
  </si>
  <si>
    <t xml:space="preserve">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 </t>
  </si>
  <si>
    <t>1 09 07053 05 0000 110</t>
  </si>
  <si>
    <t xml:space="preserve">Прочие местные налоги и сборы, мобилизуемые на территориях муниципальных районов </t>
  </si>
  <si>
    <t xml:space="preserve">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t>
  </si>
  <si>
    <t>2 02 03115 05 8000 151</t>
  </si>
  <si>
    <t>1 16 41000 01 0000 140</t>
  </si>
  <si>
    <t>1 16 43000 01 0000 140</t>
  </si>
  <si>
    <t>1 16 25060 01 0000 140</t>
  </si>
  <si>
    <t>1 16 43000 01 000 140</t>
  </si>
  <si>
    <t>1 16 30030 01 0000 140</t>
  </si>
  <si>
    <t>1 16 28000 01 0000 140</t>
  </si>
  <si>
    <t>1 16 08010 01 0000 140</t>
  </si>
  <si>
    <t>1 16 03030 01 0000 140</t>
  </si>
  <si>
    <t>1 09 07033 05 0000 110</t>
  </si>
  <si>
    <t>Приложение 2</t>
  </si>
  <si>
    <t xml:space="preserve">                       к Решению Нооселовского</t>
  </si>
  <si>
    <t xml:space="preserve">                        районного Совета депутатов</t>
  </si>
  <si>
    <t>Районное финансовое управление администрации Новоселовского района</t>
  </si>
  <si>
    <t>012</t>
  </si>
  <si>
    <t>Администрация Новоселовского района Красноярского края</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</si>
  <si>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</si>
  <si>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</si>
  <si>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Прочие поступления от денежных взысканий (штрафов) и иных сумм в возмещение ущерба, зачисляемые в бюджеты муниципальных районов</t>
  </si>
  <si>
    <t>017</t>
  </si>
  <si>
    <t>Отдел по управлению муниципальным имуществом администрации Новоселовского района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</si>
  <si>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</si>
  <si>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</si>
  <si>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</si>
  <si>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</si>
  <si>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</si>
  <si>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продажи квартир, находящихся в собственности муниципальных районов</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</si>
  <si>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</si>
  <si>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продажи земельных участков, государственная собственность на которые не разграничена и которые расположены в границах поселений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</si>
  <si>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</si>
  <si>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048</t>
  </si>
  <si>
    <t>Федеральная служба по надзору в сфере природопользования</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</si>
  <si>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</si>
  <si>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</si>
  <si>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</si>
  <si>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</si>
  <si>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069</t>
  </si>
  <si>
    <t>Служба Гостехнадзора</t>
  </si>
  <si>
    <t>079</t>
  </si>
  <si>
    <t>Отдел образования администрации Новоселовского района</t>
  </si>
  <si>
    <t>Прочие неналоговые доходы бюджетов муниципальных районов</t>
  </si>
  <si>
    <t>081</t>
  </si>
  <si>
    <t>Федеральная служба по ветеринарному и фитосанитарному надзору</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</si>
  <si>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</si>
  <si>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</si>
  <si>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</si>
  <si>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099</t>
  </si>
  <si>
    <t>Проценты, полученные от предоставления бюджетных кредитов внутри страны за счет средств бюджетов муниципальных районов</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</si>
  <si>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 (сумма платежа)</t>
  </si>
  <si>
    <t>Дотации на выравнивание бюджетной обеспеченности муниципальных районов (городских округов) из регионального фонда финансовой поддержки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"Управление государственными финансами"</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</si>
  <si>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</si>
  <si>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обеспечение жильем молодых семей</t>
  </si>
  <si>
    <t>Субсидии бюджетам муниципальных образований для реализации мероприятий, предусмотренных муниципальными программами развития субъектов малого и срелнего предпринимательства,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</si>
  <si>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Субсидии бюджетам муниципальных районов на реализацию федеральных целевых программ</t>
  </si>
  <si>
    <t>Субсидии бюджетам муниципальных образований края 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</si>
  <si>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Субсидии бюджетам муниципальных образований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</si>
  <si>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Персональные выплаты, устанавливаемые в целях повышения оплаты труда молодым специалистам, персональные выплаты, устанавливаемые с учетом опыта работы при наличии ученой степени, почетного звания, нагрудного знака (значка),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</si>
  <si>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образований 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государственной программы Красноярского края "Развитие системы социальной поддержки населения"</t>
  </si>
  <si>
    <t>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</si>
  <si>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оснащение автобусов, осуществляющих перевозки учащихся в общеобразовательные организации, средствами контроля, обеспечивающими непрерывную, некорректируемую регистрацию информации о скорости и маршруте движения транспортных средств, о режиме труда и отдыха водителей транспортных средств (тахографами),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</si>
  <si>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спорта и туризма"</t>
  </si>
  <si>
    <t>Субсидии бюджетам муниципальных образований в целях финансовой поддержки деятельности муниципальных загородных оздоровительных лагерей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</si>
  <si>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Субсидии бюджетам муниципальных образований на приобретение и монтаж модульных зданий жилых корпусов (корпусов для реализации образовательных программ) в муниципальных загородных оздоровительных лагерях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</si>
  <si>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Субсидии бюджетам муниципальных районов края на проведение работ по уничножению сорняков дикорастущей конопли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</si>
  <si>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</si>
  <si>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Субсидии бюджетам муниципальных образований Красноярского края на реализацию мероприятий в области обращения с отходами в рамках подпрограммы "Обращение с отходами на территории Красноярского края" государственной программы Красноярского края "Охрана окружающей среды, воспроизводство природных ресурсов"</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</si>
  <si>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</si>
  <si>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содержание автомобильных дорог общего пользования местного значениягородских округов, городских и сельских поселений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</si>
  <si>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</si>
  <si>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</si>
  <si>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Субсидии бюджетам муниципальных образований на 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</si>
  <si>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Субсидии бюджетам муниципальных образований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Красноярского края"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</si>
  <si>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Субсидии бюджетам муниципальных образований на оплату стоимости набора продуктов питания или готовых блюд и их транспортировки в лагеря с дневным пребыванием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</si>
  <si>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Субсидии бюджетам муниципальных образований 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</si>
  <si>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Субсидии бюджетам муниципальных образований края на организацию отдыха детей и их оздоровления в муниципальных загородных оздоровительных лагерях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</si>
</sst>
</file>

<file path=xl/styles.xml><?xml version="1.0" encoding="utf-8"?>
<styleSheet xmlns="http://schemas.openxmlformats.org/spreadsheetml/2006/main">
  <numFmts count="1">
    <numFmt numFmtId="164" formatCode="?"/>
  </numFmts>
  <fonts count="6">
    <font>
      <sz val="10"/>
      <name val="Arial"/>
      <charset val="204"/>
    </font>
    <font>
      <sz val="8.5"/>
      <name val="MS Sans Serif"/>
      <family val="2"/>
      <charset val="204"/>
    </font>
    <font>
      <sz val="10"/>
      <name val="Arial"/>
      <family val="2"/>
      <charset val="204"/>
    </font>
    <font>
      <sz val="10"/>
      <name val="Times New Roman"/>
      <family val="1"/>
      <charset val="204"/>
    </font>
    <font>
      <b/>
      <sz val="10"/>
      <name val="Times New Roman"/>
      <family val="1"/>
      <charset val="204"/>
    </font>
    <font>
      <sz val="8.5"/>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33">
    <xf numFmtId="0" fontId="0" fillId="0" borderId="0" xfId="0"/>
    <xf numFmtId="0" fontId="1" fillId="0" borderId="0" xfId="0" applyFont="1"/>
    <xf numFmtId="0" fontId="0" fillId="0" borderId="0" xfId="0" applyAlignment="1">
      <alignment vertical="top"/>
    </xf>
    <xf numFmtId="0" fontId="2" fillId="0" borderId="1" xfId="0" applyFont="1" applyBorder="1" applyAlignment="1">
      <alignment horizontal="center" vertical="center" wrapText="1"/>
    </xf>
    <xf numFmtId="0" fontId="0" fillId="0" borderId="1" xfId="0" applyBorder="1" applyAlignment="1">
      <alignment horizontal="center" vertical="center" wrapText="1"/>
    </xf>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top" wrapText="1"/>
    </xf>
    <xf numFmtId="4" fontId="3" fillId="0" borderId="1" xfId="0" applyNumberFormat="1" applyFont="1" applyBorder="1" applyAlignment="1">
      <alignment horizontal="right" vertical="center" wrapText="1"/>
    </xf>
    <xf numFmtId="49" fontId="4" fillId="0" borderId="1" xfId="0" applyNumberFormat="1" applyFont="1" applyBorder="1" applyAlignment="1">
      <alignment horizontal="center" vertical="center" wrapText="1"/>
    </xf>
    <xf numFmtId="4" fontId="4" fillId="0" borderId="1" xfId="0" applyNumberFormat="1" applyFont="1" applyBorder="1" applyAlignment="1">
      <alignment horizontal="right" vertical="center" wrapText="1"/>
    </xf>
    <xf numFmtId="164" fontId="3" fillId="0" borderId="1" xfId="0" applyNumberFormat="1" applyFont="1" applyBorder="1" applyAlignment="1">
      <alignment horizontal="left" vertical="top" wrapText="1"/>
    </xf>
    <xf numFmtId="164" fontId="3" fillId="0" borderId="1" xfId="0" quotePrefix="1" applyNumberFormat="1" applyFont="1" applyBorder="1" applyAlignment="1">
      <alignment horizontal="left" vertical="top" wrapText="1"/>
    </xf>
    <xf numFmtId="1"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0" fillId="0" borderId="0" xfId="0" applyBorder="1"/>
    <xf numFmtId="0" fontId="3" fillId="0" borderId="0" xfId="0" applyFont="1" applyBorder="1" applyAlignment="1">
      <alignment horizontal="center" vertical="top"/>
    </xf>
    <xf numFmtId="0" fontId="3" fillId="0" borderId="0" xfId="0" applyFont="1" applyBorder="1" applyAlignment="1">
      <alignment vertical="top"/>
    </xf>
    <xf numFmtId="0" fontId="0" fillId="0" borderId="0" xfId="0" applyBorder="1" applyAlignment="1">
      <alignment vertical="top"/>
    </xf>
    <xf numFmtId="0" fontId="1" fillId="0" borderId="0" xfId="0" applyFont="1" applyBorder="1" applyAlignment="1">
      <alignment wrapText="1"/>
    </xf>
    <xf numFmtId="49" fontId="3" fillId="0" borderId="1" xfId="0" applyNumberFormat="1" applyFont="1" applyBorder="1" applyAlignment="1">
      <alignment horizontal="center" vertical="center" wrapText="1"/>
    </xf>
    <xf numFmtId="0" fontId="0" fillId="0" borderId="1" xfId="0" applyBorder="1" applyAlignment="1">
      <alignment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left" vertical="center" wrapText="1"/>
    </xf>
    <xf numFmtId="1" fontId="3" fillId="0" borderId="1" xfId="0" applyNumberFormat="1" applyFont="1" applyBorder="1" applyAlignment="1">
      <alignment horizontal="center" vertical="center"/>
    </xf>
    <xf numFmtId="1" fontId="2" fillId="0" borderId="1" xfId="0" applyNumberFormat="1" applyFont="1" applyBorder="1" applyAlignment="1">
      <alignment horizontal="center" vertical="center"/>
    </xf>
    <xf numFmtId="0" fontId="4" fillId="0" borderId="0" xfId="0" applyFont="1" applyAlignment="1">
      <alignment horizontal="center" wrapText="1"/>
    </xf>
    <xf numFmtId="0" fontId="1" fillId="0" borderId="0" xfId="0" applyFont="1" applyAlignment="1">
      <alignment wrapText="1"/>
    </xf>
    <xf numFmtId="0" fontId="3" fillId="0" borderId="1" xfId="0" applyFont="1" applyBorder="1" applyAlignment="1">
      <alignment vertical="center" wrapText="1"/>
    </xf>
    <xf numFmtId="0" fontId="5" fillId="0" borderId="2" xfId="0" applyFont="1" applyBorder="1" applyAlignment="1">
      <alignment horizontal="right"/>
    </xf>
    <xf numFmtId="0" fontId="0" fillId="0" borderId="1" xfId="0" applyBorder="1" applyAlignment="1">
      <alignment wrapText="1"/>
    </xf>
    <xf numFmtId="0" fontId="4" fillId="0" borderId="1" xfId="0" applyFont="1" applyBorder="1" applyAlignment="1">
      <alignment horizontal="left" vertical="center" wrapText="1"/>
    </xf>
    <xf numFmtId="0" fontId="4" fillId="0" borderId="1" xfId="0" applyFont="1" applyBorder="1" applyAlignment="1">
      <alignment horizontal="left" wrapText="1"/>
    </xf>
  </cellXfs>
  <cellStyles count="1">
    <cellStyle name="Обычный"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2:I143"/>
  <sheetViews>
    <sheetView showGridLines="0" tabSelected="1" workbookViewId="0">
      <selection activeCell="E6" sqref="E6"/>
    </sheetView>
  </sheetViews>
  <sheetFormatPr defaultRowHeight="12.75" customHeight="1" outlineLevelRow="1"/>
  <cols>
    <col min="1" max="1" width="7.140625" customWidth="1"/>
    <col min="2" max="2" width="15.5703125" customWidth="1"/>
    <col min="3" max="3" width="26.140625" customWidth="1"/>
    <col min="4" max="4" width="7.42578125" hidden="1" customWidth="1"/>
    <col min="5" max="5" width="72.85546875" style="2" customWidth="1"/>
    <col min="6" max="6" width="10.140625" customWidth="1"/>
  </cols>
  <sheetData>
    <row r="2" spans="1:9" ht="12.75" customHeight="1">
      <c r="A2" s="15"/>
      <c r="B2" s="15"/>
      <c r="C2" s="15"/>
      <c r="D2" s="15"/>
      <c r="E2" s="16" t="s">
        <v>180</v>
      </c>
      <c r="F2" s="15"/>
    </row>
    <row r="3" spans="1:9" ht="12.75" customHeight="1">
      <c r="A3" s="15"/>
      <c r="B3" s="15"/>
      <c r="C3" s="15"/>
      <c r="D3" s="15"/>
      <c r="E3" s="16" t="s">
        <v>181</v>
      </c>
      <c r="F3" s="15"/>
    </row>
    <row r="4" spans="1:9" ht="12.75" customHeight="1">
      <c r="A4" s="15"/>
      <c r="B4" s="15"/>
      <c r="C4" s="15"/>
      <c r="D4" s="15"/>
      <c r="E4" s="16" t="s">
        <v>182</v>
      </c>
      <c r="F4" s="15"/>
    </row>
    <row r="5" spans="1:9" ht="12.75" customHeight="1">
      <c r="A5" s="15"/>
      <c r="B5" s="15"/>
      <c r="C5" s="15"/>
      <c r="D5" s="15"/>
      <c r="E5" s="16" t="s">
        <v>9</v>
      </c>
      <c r="F5" s="15"/>
    </row>
    <row r="6" spans="1:9" ht="12.75" customHeight="1">
      <c r="A6" s="15"/>
      <c r="B6" s="15"/>
      <c r="C6" s="15"/>
      <c r="D6" s="15"/>
      <c r="E6" s="17"/>
      <c r="F6" s="15"/>
    </row>
    <row r="7" spans="1:9" ht="12.75" customHeight="1">
      <c r="A7" s="15"/>
      <c r="B7" s="15"/>
      <c r="C7" s="15"/>
      <c r="D7" s="15"/>
      <c r="E7" s="18"/>
      <c r="F7" s="15"/>
    </row>
    <row r="8" spans="1:9" ht="37.5" customHeight="1">
      <c r="A8" s="15"/>
      <c r="B8" s="19"/>
      <c r="C8" s="19"/>
      <c r="D8" s="19"/>
      <c r="E8" s="19"/>
      <c r="F8" s="19"/>
    </row>
    <row r="9" spans="1:9" ht="13.35" customHeight="1">
      <c r="B9" s="26" t="s">
        <v>82</v>
      </c>
      <c r="C9" s="26"/>
      <c r="D9" s="26"/>
      <c r="E9" s="26"/>
      <c r="F9" s="26"/>
    </row>
    <row r="10" spans="1:9" ht="13.35" customHeight="1">
      <c r="B10" s="27"/>
      <c r="C10" s="27"/>
      <c r="D10" s="27"/>
      <c r="E10" s="27"/>
      <c r="F10" s="27"/>
    </row>
    <row r="11" spans="1:9">
      <c r="A11" s="29" t="s">
        <v>26</v>
      </c>
      <c r="B11" s="29"/>
      <c r="C11" s="29"/>
      <c r="D11" s="29"/>
      <c r="E11" s="29"/>
      <c r="F11" s="29"/>
      <c r="G11" s="1"/>
      <c r="H11" s="1"/>
      <c r="I11" s="1"/>
    </row>
    <row r="12" spans="1:9" ht="38.25">
      <c r="A12" s="3" t="s">
        <v>78</v>
      </c>
      <c r="B12" s="5" t="s">
        <v>79</v>
      </c>
      <c r="C12" s="20" t="s">
        <v>80</v>
      </c>
      <c r="D12" s="22"/>
      <c r="E12" s="5" t="s">
        <v>81</v>
      </c>
      <c r="F12" s="5" t="s">
        <v>77</v>
      </c>
    </row>
    <row r="13" spans="1:9">
      <c r="A13" s="4"/>
      <c r="B13" s="12" t="s">
        <v>147</v>
      </c>
      <c r="C13" s="24" t="s">
        <v>148</v>
      </c>
      <c r="D13" s="25"/>
      <c r="E13" s="12" t="s">
        <v>149</v>
      </c>
      <c r="F13" s="12">
        <v>4</v>
      </c>
    </row>
    <row r="14" spans="1:9">
      <c r="A14" s="13">
        <v>1</v>
      </c>
      <c r="B14" s="8" t="s">
        <v>184</v>
      </c>
      <c r="C14" s="23" t="s">
        <v>185</v>
      </c>
      <c r="D14" s="28"/>
      <c r="E14" s="28"/>
      <c r="F14" s="9">
        <f>F15+F16+F17</f>
        <v>58.170000000000009</v>
      </c>
    </row>
    <row r="15" spans="1:9" ht="25.5" outlineLevel="1">
      <c r="A15" s="14">
        <v>2</v>
      </c>
      <c r="B15" s="5" t="s">
        <v>184</v>
      </c>
      <c r="C15" s="20" t="s">
        <v>59</v>
      </c>
      <c r="D15" s="21"/>
      <c r="E15" s="6" t="s">
        <v>186</v>
      </c>
      <c r="F15" s="7">
        <v>14.05</v>
      </c>
    </row>
    <row r="16" spans="1:9" outlineLevel="1">
      <c r="A16" s="14">
        <v>3</v>
      </c>
      <c r="B16" s="5" t="s">
        <v>184</v>
      </c>
      <c r="C16" s="20" t="s">
        <v>60</v>
      </c>
      <c r="D16" s="21"/>
      <c r="E16" s="6" t="s">
        <v>187</v>
      </c>
      <c r="F16" s="7">
        <v>42.52</v>
      </c>
    </row>
    <row r="17" spans="1:6" ht="25.5" outlineLevel="1">
      <c r="A17" s="14">
        <v>4</v>
      </c>
      <c r="B17" s="5" t="s">
        <v>184</v>
      </c>
      <c r="C17" s="20" t="s">
        <v>61</v>
      </c>
      <c r="D17" s="21"/>
      <c r="E17" s="6" t="s">
        <v>188</v>
      </c>
      <c r="F17" s="7">
        <v>1.6</v>
      </c>
    </row>
    <row r="18" spans="1:6">
      <c r="A18" s="13">
        <v>5</v>
      </c>
      <c r="B18" s="8" t="s">
        <v>189</v>
      </c>
      <c r="C18" s="23" t="s">
        <v>190</v>
      </c>
      <c r="D18" s="21"/>
      <c r="E18" s="21"/>
      <c r="F18" s="9">
        <f>F19+F20+F21+F22+F23+F24+F25+F26+F27+F28+F29</f>
        <v>7453.13</v>
      </c>
    </row>
    <row r="19" spans="1:6" ht="51" outlineLevel="1">
      <c r="A19" s="14">
        <v>6</v>
      </c>
      <c r="B19" s="5" t="s">
        <v>189</v>
      </c>
      <c r="C19" s="20" t="s">
        <v>66</v>
      </c>
      <c r="D19" s="21"/>
      <c r="E19" s="10" t="s">
        <v>191</v>
      </c>
      <c r="F19" s="7">
        <v>3296.04</v>
      </c>
    </row>
    <row r="20" spans="1:6" ht="51" outlineLevel="1">
      <c r="A20" s="14">
        <v>7</v>
      </c>
      <c r="B20" s="5" t="s">
        <v>189</v>
      </c>
      <c r="C20" s="20" t="s">
        <v>67</v>
      </c>
      <c r="D20" s="21"/>
      <c r="E20" s="6" t="s">
        <v>192</v>
      </c>
      <c r="F20" s="7">
        <v>6.87</v>
      </c>
    </row>
    <row r="21" spans="1:6" ht="38.25" outlineLevel="1">
      <c r="A21" s="14">
        <v>8</v>
      </c>
      <c r="B21" s="5" t="s">
        <v>189</v>
      </c>
      <c r="C21" s="20" t="s">
        <v>68</v>
      </c>
      <c r="D21" s="21"/>
      <c r="E21" s="6" t="s">
        <v>193</v>
      </c>
      <c r="F21" s="7">
        <v>29.3</v>
      </c>
    </row>
    <row r="22" spans="1:6" ht="38.25" outlineLevel="1">
      <c r="A22" s="14">
        <v>9</v>
      </c>
      <c r="B22" s="5" t="s">
        <v>189</v>
      </c>
      <c r="C22" s="20" t="s">
        <v>69</v>
      </c>
      <c r="D22" s="21"/>
      <c r="E22" s="6" t="s">
        <v>193</v>
      </c>
      <c r="F22" s="7">
        <v>2832.14</v>
      </c>
    </row>
    <row r="23" spans="1:6" ht="38.25" outlineLevel="1">
      <c r="A23" s="14">
        <v>10</v>
      </c>
      <c r="B23" s="5" t="s">
        <v>189</v>
      </c>
      <c r="C23" s="20" t="s">
        <v>70</v>
      </c>
      <c r="D23" s="21"/>
      <c r="E23" s="6" t="s">
        <v>194</v>
      </c>
      <c r="F23" s="7">
        <v>18.82</v>
      </c>
    </row>
    <row r="24" spans="1:6" ht="51" outlineLevel="1">
      <c r="A24" s="14">
        <v>11</v>
      </c>
      <c r="B24" s="5" t="s">
        <v>189</v>
      </c>
      <c r="C24" s="20" t="s">
        <v>71</v>
      </c>
      <c r="D24" s="21"/>
      <c r="E24" s="6" t="s">
        <v>195</v>
      </c>
      <c r="F24" s="7">
        <v>5.7</v>
      </c>
    </row>
    <row r="25" spans="1:6" outlineLevel="1">
      <c r="A25" s="14">
        <v>12</v>
      </c>
      <c r="B25" s="5" t="s">
        <v>189</v>
      </c>
      <c r="C25" s="20" t="s">
        <v>65</v>
      </c>
      <c r="D25" s="21"/>
      <c r="E25" s="6" t="s">
        <v>196</v>
      </c>
      <c r="F25" s="7">
        <v>26.52</v>
      </c>
    </row>
    <row r="26" spans="1:6" ht="51" outlineLevel="1">
      <c r="A26" s="14">
        <v>13</v>
      </c>
      <c r="B26" s="5" t="s">
        <v>189</v>
      </c>
      <c r="C26" s="20" t="s">
        <v>64</v>
      </c>
      <c r="D26" s="21"/>
      <c r="E26" s="6" t="s">
        <v>197</v>
      </c>
      <c r="F26" s="7">
        <v>474.74</v>
      </c>
    </row>
    <row r="27" spans="1:6" ht="25.5" outlineLevel="1">
      <c r="A27" s="14">
        <v>14</v>
      </c>
      <c r="B27" s="5" t="s">
        <v>189</v>
      </c>
      <c r="C27" s="20" t="s">
        <v>63</v>
      </c>
      <c r="D27" s="21"/>
      <c r="E27" s="6" t="s">
        <v>198</v>
      </c>
      <c r="F27" s="7">
        <v>686.11</v>
      </c>
    </row>
    <row r="28" spans="1:6" ht="38.25" outlineLevel="1">
      <c r="A28" s="14">
        <v>15</v>
      </c>
      <c r="B28" s="5" t="s">
        <v>189</v>
      </c>
      <c r="C28" s="20" t="s">
        <v>62</v>
      </c>
      <c r="D28" s="21"/>
      <c r="E28" s="6" t="s">
        <v>199</v>
      </c>
      <c r="F28" s="7">
        <v>61.54</v>
      </c>
    </row>
    <row r="29" spans="1:6" ht="25.5" outlineLevel="1">
      <c r="A29" s="14">
        <v>16</v>
      </c>
      <c r="B29" s="5" t="s">
        <v>189</v>
      </c>
      <c r="C29" s="20" t="s">
        <v>61</v>
      </c>
      <c r="D29" s="21"/>
      <c r="E29" s="6" t="s">
        <v>188</v>
      </c>
      <c r="F29" s="7">
        <v>15.35</v>
      </c>
    </row>
    <row r="30" spans="1:6">
      <c r="A30" s="13">
        <v>17</v>
      </c>
      <c r="B30" s="8" t="s">
        <v>200</v>
      </c>
      <c r="C30" s="23" t="s">
        <v>201</v>
      </c>
      <c r="D30" s="30"/>
      <c r="E30" s="30"/>
      <c r="F30" s="9">
        <f>F31+F32+F33+F34</f>
        <v>502.96999999999997</v>
      </c>
    </row>
    <row r="31" spans="1:6" ht="38.25" outlineLevel="1">
      <c r="A31" s="14">
        <v>18</v>
      </c>
      <c r="B31" s="5" t="s">
        <v>200</v>
      </c>
      <c r="C31" s="20" t="s">
        <v>75</v>
      </c>
      <c r="D31" s="21"/>
      <c r="E31" s="6" t="s">
        <v>202</v>
      </c>
      <c r="F31" s="7">
        <v>21.02</v>
      </c>
    </row>
    <row r="32" spans="1:6" ht="38.25" outlineLevel="1">
      <c r="A32" s="14">
        <v>19</v>
      </c>
      <c r="B32" s="5" t="s">
        <v>200</v>
      </c>
      <c r="C32" s="20" t="s">
        <v>74</v>
      </c>
      <c r="D32" s="21"/>
      <c r="E32" s="6" t="s">
        <v>203</v>
      </c>
      <c r="F32" s="7">
        <v>19.87</v>
      </c>
    </row>
    <row r="33" spans="1:6" ht="38.25" outlineLevel="1">
      <c r="A33" s="14">
        <v>20</v>
      </c>
      <c r="B33" s="5" t="s">
        <v>200</v>
      </c>
      <c r="C33" s="20" t="s">
        <v>73</v>
      </c>
      <c r="D33" s="21"/>
      <c r="E33" s="6" t="s">
        <v>204</v>
      </c>
      <c r="F33" s="7">
        <v>130.93</v>
      </c>
    </row>
    <row r="34" spans="1:6" ht="38.25" outlineLevel="1">
      <c r="A34" s="14">
        <v>21</v>
      </c>
      <c r="B34" s="5" t="s">
        <v>200</v>
      </c>
      <c r="C34" s="20" t="s">
        <v>72</v>
      </c>
      <c r="D34" s="21"/>
      <c r="E34" s="6" t="s">
        <v>205</v>
      </c>
      <c r="F34" s="7">
        <v>331.15</v>
      </c>
    </row>
    <row r="35" spans="1:6">
      <c r="A35" s="13">
        <v>22</v>
      </c>
      <c r="B35" s="8" t="s">
        <v>206</v>
      </c>
      <c r="C35" s="23" t="s">
        <v>207</v>
      </c>
      <c r="D35" s="30"/>
      <c r="E35" s="30"/>
      <c r="F35" s="9">
        <f>F36</f>
        <v>33.9</v>
      </c>
    </row>
    <row r="36" spans="1:6" ht="25.5" outlineLevel="1">
      <c r="A36" s="14">
        <v>23</v>
      </c>
      <c r="B36" s="5" t="s">
        <v>206</v>
      </c>
      <c r="C36" s="20" t="s">
        <v>61</v>
      </c>
      <c r="D36" s="21"/>
      <c r="E36" s="6" t="s">
        <v>188</v>
      </c>
      <c r="F36" s="7">
        <v>33.9</v>
      </c>
    </row>
    <row r="37" spans="1:6">
      <c r="A37" s="13">
        <v>24</v>
      </c>
      <c r="B37" s="8" t="s">
        <v>208</v>
      </c>
      <c r="C37" s="23" t="s">
        <v>209</v>
      </c>
      <c r="D37" s="30"/>
      <c r="E37" s="30"/>
      <c r="F37" s="9">
        <f>F38+F39</f>
        <v>858.03</v>
      </c>
    </row>
    <row r="38" spans="1:6" outlineLevel="1">
      <c r="A38" s="14">
        <v>25</v>
      </c>
      <c r="B38" s="5" t="s">
        <v>208</v>
      </c>
      <c r="C38" s="20" t="s">
        <v>60</v>
      </c>
      <c r="D38" s="21"/>
      <c r="E38" s="6" t="s">
        <v>187</v>
      </c>
      <c r="F38" s="7">
        <v>791.15</v>
      </c>
    </row>
    <row r="39" spans="1:6" outlineLevel="1">
      <c r="A39" s="14">
        <v>26</v>
      </c>
      <c r="B39" s="5" t="s">
        <v>208</v>
      </c>
      <c r="C39" s="20" t="s">
        <v>76</v>
      </c>
      <c r="D39" s="21"/>
      <c r="E39" s="6" t="s">
        <v>210</v>
      </c>
      <c r="F39" s="7">
        <v>66.88</v>
      </c>
    </row>
    <row r="40" spans="1:6">
      <c r="A40" s="13">
        <v>27</v>
      </c>
      <c r="B40" s="8" t="s">
        <v>211</v>
      </c>
      <c r="C40" s="23" t="s">
        <v>212</v>
      </c>
      <c r="D40" s="30"/>
      <c r="E40" s="30"/>
      <c r="F40" s="9">
        <f>F41+F42+F43</f>
        <v>171</v>
      </c>
    </row>
    <row r="41" spans="1:6" ht="38.25" outlineLevel="1">
      <c r="A41" s="14">
        <v>28</v>
      </c>
      <c r="B41" s="5" t="s">
        <v>211</v>
      </c>
      <c r="C41" s="20" t="s">
        <v>83</v>
      </c>
      <c r="D41" s="21"/>
      <c r="E41" s="6" t="s">
        <v>213</v>
      </c>
      <c r="F41" s="7">
        <v>13</v>
      </c>
    </row>
    <row r="42" spans="1:6" ht="74.25" customHeight="1" outlineLevel="1">
      <c r="A42" s="14">
        <v>29</v>
      </c>
      <c r="B42" s="5" t="s">
        <v>211</v>
      </c>
      <c r="C42" s="20" t="s">
        <v>84</v>
      </c>
      <c r="D42" s="21"/>
      <c r="E42" s="10" t="s">
        <v>214</v>
      </c>
      <c r="F42" s="7">
        <v>90</v>
      </c>
    </row>
    <row r="43" spans="1:6" ht="58.5" customHeight="1" outlineLevel="1">
      <c r="A43" s="14">
        <v>30</v>
      </c>
      <c r="B43" s="5" t="s">
        <v>211</v>
      </c>
      <c r="C43" s="20" t="s">
        <v>85</v>
      </c>
      <c r="D43" s="21"/>
      <c r="E43" s="10" t="s">
        <v>215</v>
      </c>
      <c r="F43" s="7">
        <v>68</v>
      </c>
    </row>
    <row r="44" spans="1:6">
      <c r="A44" s="13">
        <v>31</v>
      </c>
      <c r="B44" s="8" t="s">
        <v>216</v>
      </c>
      <c r="C44" s="23" t="s">
        <v>183</v>
      </c>
      <c r="D44" s="30"/>
      <c r="E44" s="30"/>
      <c r="F44" s="9">
        <f>F45+F46+F47+F48+F49+F50+F51+F52+F53+F54+F55+F57+F58+F61+F60+F62+F63+F64+F65+F66+F67+F68+F69+F70+F71+F72+F73+F74+F75+F76+F77+F78+F79+F80+F81+F82+F83+F84+F85+F86+F87+F88+F89+F90+F91+F92+F93+F94+F95+F96+F97+F98+F99+F100+F101+F102+F103+F56+F59</f>
        <v>558329.26000000024</v>
      </c>
    </row>
    <row r="45" spans="1:6" ht="25.5" outlineLevel="1">
      <c r="A45" s="14">
        <v>32</v>
      </c>
      <c r="B45" s="5" t="s">
        <v>216</v>
      </c>
      <c r="C45" s="20" t="s">
        <v>86</v>
      </c>
      <c r="D45" s="21"/>
      <c r="E45" s="6" t="s">
        <v>217</v>
      </c>
      <c r="F45" s="7">
        <v>0.08</v>
      </c>
    </row>
    <row r="46" spans="1:6" ht="38.25" outlineLevel="1">
      <c r="A46" s="14">
        <v>33</v>
      </c>
      <c r="B46" s="5" t="s">
        <v>216</v>
      </c>
      <c r="C46" s="20" t="s">
        <v>87</v>
      </c>
      <c r="D46" s="21"/>
      <c r="E46" s="6" t="s">
        <v>218</v>
      </c>
      <c r="F46" s="7">
        <v>7.49</v>
      </c>
    </row>
    <row r="47" spans="1:6" ht="70.5" customHeight="1" outlineLevel="1">
      <c r="A47" s="14">
        <v>34</v>
      </c>
      <c r="B47" s="5" t="s">
        <v>216</v>
      </c>
      <c r="C47" s="20" t="s">
        <v>88</v>
      </c>
      <c r="D47" s="21"/>
      <c r="E47" s="10" t="s">
        <v>219</v>
      </c>
      <c r="F47" s="7">
        <v>99873.8</v>
      </c>
    </row>
    <row r="48" spans="1:6" ht="25.5" outlineLevel="1">
      <c r="A48" s="14">
        <v>35</v>
      </c>
      <c r="B48" s="5" t="s">
        <v>216</v>
      </c>
      <c r="C48" s="20" t="s">
        <v>89</v>
      </c>
      <c r="D48" s="21"/>
      <c r="E48" s="6" t="s">
        <v>220</v>
      </c>
      <c r="F48" s="7">
        <v>73358.600000000006</v>
      </c>
    </row>
    <row r="49" spans="1:6" outlineLevel="1">
      <c r="A49" s="14">
        <v>36</v>
      </c>
      <c r="B49" s="5" t="s">
        <v>216</v>
      </c>
      <c r="C49" s="20" t="s">
        <v>90</v>
      </c>
      <c r="D49" s="21"/>
      <c r="E49" s="6" t="s">
        <v>221</v>
      </c>
      <c r="F49" s="7">
        <v>769.92</v>
      </c>
    </row>
    <row r="50" spans="1:6" ht="80.25" customHeight="1" outlineLevel="1">
      <c r="A50" s="14">
        <v>37</v>
      </c>
      <c r="B50" s="5" t="s">
        <v>216</v>
      </c>
      <c r="C50" s="20" t="s">
        <v>92</v>
      </c>
      <c r="D50" s="21"/>
      <c r="E50" s="10" t="s">
        <v>222</v>
      </c>
      <c r="F50" s="7">
        <v>747</v>
      </c>
    </row>
    <row r="51" spans="1:6" ht="25.5" outlineLevel="1">
      <c r="A51" s="14">
        <v>38</v>
      </c>
      <c r="B51" s="5" t="s">
        <v>216</v>
      </c>
      <c r="C51" s="20" t="s">
        <v>91</v>
      </c>
      <c r="D51" s="21"/>
      <c r="E51" s="6" t="s">
        <v>223</v>
      </c>
      <c r="F51" s="7">
        <v>1763.38</v>
      </c>
    </row>
    <row r="52" spans="1:6" ht="69.75" customHeight="1" outlineLevel="1">
      <c r="A52" s="14">
        <v>39</v>
      </c>
      <c r="B52" s="5" t="s">
        <v>216</v>
      </c>
      <c r="C52" s="20" t="s">
        <v>93</v>
      </c>
      <c r="D52" s="21"/>
      <c r="E52" s="10" t="s">
        <v>224</v>
      </c>
      <c r="F52" s="7">
        <v>1975.74</v>
      </c>
    </row>
    <row r="53" spans="1:6" ht="57" customHeight="1" outlineLevel="1">
      <c r="A53" s="14">
        <v>40</v>
      </c>
      <c r="B53" s="5" t="s">
        <v>216</v>
      </c>
      <c r="C53" s="20" t="s">
        <v>94</v>
      </c>
      <c r="D53" s="21"/>
      <c r="E53" s="10" t="s">
        <v>225</v>
      </c>
      <c r="F53" s="7">
        <v>14995</v>
      </c>
    </row>
    <row r="54" spans="1:6" ht="68.25" customHeight="1" outlineLevel="1">
      <c r="A54" s="14">
        <v>41</v>
      </c>
      <c r="B54" s="5" t="s">
        <v>216</v>
      </c>
      <c r="C54" s="20" t="s">
        <v>95</v>
      </c>
      <c r="D54" s="21"/>
      <c r="E54" s="10" t="s">
        <v>226</v>
      </c>
      <c r="F54" s="7">
        <v>338.2</v>
      </c>
    </row>
    <row r="55" spans="1:6" ht="129" customHeight="1" outlineLevel="1">
      <c r="A55" s="14">
        <v>42</v>
      </c>
      <c r="B55" s="5" t="s">
        <v>216</v>
      </c>
      <c r="C55" s="20" t="s">
        <v>96</v>
      </c>
      <c r="D55" s="21"/>
      <c r="E55" s="10" t="s">
        <v>227</v>
      </c>
      <c r="F55" s="7">
        <v>50.8</v>
      </c>
    </row>
    <row r="56" spans="1:6" ht="67.5" customHeight="1" outlineLevel="1">
      <c r="A56" s="14">
        <v>43</v>
      </c>
      <c r="B56" s="5" t="s">
        <v>216</v>
      </c>
      <c r="C56" s="20" t="s">
        <v>97</v>
      </c>
      <c r="D56" s="21"/>
      <c r="E56" s="10" t="s">
        <v>228</v>
      </c>
      <c r="F56" s="7">
        <v>342.85</v>
      </c>
    </row>
    <row r="57" spans="1:6" ht="90" customHeight="1" outlineLevel="1">
      <c r="A57" s="14">
        <v>44</v>
      </c>
      <c r="B57" s="5" t="s">
        <v>216</v>
      </c>
      <c r="C57" s="20" t="s">
        <v>98</v>
      </c>
      <c r="D57" s="21"/>
      <c r="E57" s="10" t="s">
        <v>229</v>
      </c>
      <c r="F57" s="7">
        <v>101.4</v>
      </c>
    </row>
    <row r="58" spans="1:6" ht="81.75" customHeight="1" outlineLevel="1">
      <c r="A58" s="14">
        <v>45</v>
      </c>
      <c r="B58" s="5" t="s">
        <v>216</v>
      </c>
      <c r="C58" s="20" t="s">
        <v>99</v>
      </c>
      <c r="D58" s="21"/>
      <c r="E58" s="10" t="s">
        <v>230</v>
      </c>
      <c r="F58" s="7">
        <v>2450</v>
      </c>
    </row>
    <row r="59" spans="1:6" ht="55.5" customHeight="1" outlineLevel="1">
      <c r="A59" s="14">
        <v>46</v>
      </c>
      <c r="B59" s="5" t="s">
        <v>216</v>
      </c>
      <c r="C59" s="20" t="s">
        <v>100</v>
      </c>
      <c r="D59" s="21"/>
      <c r="E59" s="10" t="s">
        <v>231</v>
      </c>
      <c r="F59" s="7">
        <v>976.73</v>
      </c>
    </row>
    <row r="60" spans="1:6" ht="69" customHeight="1" outlineLevel="1">
      <c r="A60" s="14">
        <v>47</v>
      </c>
      <c r="B60" s="5" t="s">
        <v>216</v>
      </c>
      <c r="C60" s="20" t="s">
        <v>101</v>
      </c>
      <c r="D60" s="21"/>
      <c r="E60" s="10" t="s">
        <v>232</v>
      </c>
      <c r="F60" s="7">
        <v>13232.8</v>
      </c>
    </row>
    <row r="61" spans="1:6" ht="79.5" customHeight="1" outlineLevel="1">
      <c r="A61" s="14">
        <v>48</v>
      </c>
      <c r="B61" s="5" t="s">
        <v>216</v>
      </c>
      <c r="C61" s="20" t="s">
        <v>102</v>
      </c>
      <c r="D61" s="21"/>
      <c r="E61" s="10" t="s">
        <v>233</v>
      </c>
      <c r="F61" s="7">
        <v>181.57</v>
      </c>
    </row>
    <row r="62" spans="1:6" ht="54" customHeight="1" outlineLevel="1">
      <c r="A62" s="14">
        <v>49</v>
      </c>
      <c r="B62" s="5" t="s">
        <v>216</v>
      </c>
      <c r="C62" s="20" t="s">
        <v>103</v>
      </c>
      <c r="D62" s="21"/>
      <c r="E62" s="10" t="s">
        <v>234</v>
      </c>
      <c r="F62" s="7">
        <v>228.2</v>
      </c>
    </row>
    <row r="63" spans="1:6" ht="60" customHeight="1" outlineLevel="1">
      <c r="A63" s="14">
        <v>50</v>
      </c>
      <c r="B63" s="5" t="s">
        <v>216</v>
      </c>
      <c r="C63" s="20" t="s">
        <v>104</v>
      </c>
      <c r="D63" s="21"/>
      <c r="E63" s="10" t="s">
        <v>235</v>
      </c>
      <c r="F63" s="7">
        <v>1499.85</v>
      </c>
    </row>
    <row r="64" spans="1:6" ht="59.25" customHeight="1" outlineLevel="1">
      <c r="A64" s="14">
        <v>51</v>
      </c>
      <c r="B64" s="5" t="s">
        <v>216</v>
      </c>
      <c r="C64" s="20" t="s">
        <v>105</v>
      </c>
      <c r="D64" s="21"/>
      <c r="E64" s="10" t="s">
        <v>236</v>
      </c>
      <c r="F64" s="7">
        <v>300.7</v>
      </c>
    </row>
    <row r="65" spans="1:6" ht="65.25" customHeight="1" outlineLevel="1">
      <c r="A65" s="14">
        <v>52</v>
      </c>
      <c r="B65" s="5" t="s">
        <v>216</v>
      </c>
      <c r="C65" s="20" t="s">
        <v>106</v>
      </c>
      <c r="D65" s="21"/>
      <c r="E65" s="10" t="s">
        <v>237</v>
      </c>
      <c r="F65" s="7">
        <v>883.9</v>
      </c>
    </row>
    <row r="66" spans="1:6" ht="89.25" customHeight="1" outlineLevel="1">
      <c r="A66" s="14">
        <v>53</v>
      </c>
      <c r="B66" s="5" t="s">
        <v>216</v>
      </c>
      <c r="C66" s="20" t="s">
        <v>107</v>
      </c>
      <c r="D66" s="21"/>
      <c r="E66" s="10" t="s">
        <v>238</v>
      </c>
      <c r="F66" s="7">
        <v>70159.899999999994</v>
      </c>
    </row>
    <row r="67" spans="1:6" ht="81.75" customHeight="1" outlineLevel="1">
      <c r="A67" s="14">
        <v>54</v>
      </c>
      <c r="B67" s="5" t="s">
        <v>216</v>
      </c>
      <c r="C67" s="20" t="s">
        <v>108</v>
      </c>
      <c r="D67" s="21"/>
      <c r="E67" s="10" t="s">
        <v>239</v>
      </c>
      <c r="F67" s="7">
        <v>120</v>
      </c>
    </row>
    <row r="68" spans="1:6" ht="81" customHeight="1" outlineLevel="1">
      <c r="A68" s="14">
        <v>55</v>
      </c>
      <c r="B68" s="5" t="s">
        <v>216</v>
      </c>
      <c r="C68" s="20" t="s">
        <v>109</v>
      </c>
      <c r="D68" s="21"/>
      <c r="E68" s="10" t="s">
        <v>240</v>
      </c>
      <c r="F68" s="7">
        <v>2131.8000000000002</v>
      </c>
    </row>
    <row r="69" spans="1:6" ht="148.5" customHeight="1" outlineLevel="1">
      <c r="A69" s="14">
        <v>56</v>
      </c>
      <c r="B69" s="5" t="s">
        <v>216</v>
      </c>
      <c r="C69" s="20" t="s">
        <v>110</v>
      </c>
      <c r="D69" s="21"/>
      <c r="E69" s="10" t="s">
        <v>241</v>
      </c>
      <c r="F69" s="7">
        <v>6592</v>
      </c>
    </row>
    <row r="70" spans="1:6" ht="64.5" customHeight="1" outlineLevel="1">
      <c r="A70" s="14">
        <v>57</v>
      </c>
      <c r="B70" s="5" t="s">
        <v>216</v>
      </c>
      <c r="C70" s="20" t="s">
        <v>111</v>
      </c>
      <c r="D70" s="21"/>
      <c r="E70" s="10" t="s">
        <v>242</v>
      </c>
      <c r="F70" s="7">
        <v>1774.3</v>
      </c>
    </row>
    <row r="71" spans="1:6" ht="82.5" customHeight="1" outlineLevel="1">
      <c r="A71" s="14">
        <v>58</v>
      </c>
      <c r="B71" s="5" t="s">
        <v>216</v>
      </c>
      <c r="C71" s="20" t="s">
        <v>112</v>
      </c>
      <c r="D71" s="21"/>
      <c r="E71" s="10" t="s">
        <v>243</v>
      </c>
      <c r="F71" s="7">
        <v>226.63</v>
      </c>
    </row>
    <row r="72" spans="1:6" ht="57" customHeight="1" outlineLevel="1">
      <c r="A72" s="14">
        <v>59</v>
      </c>
      <c r="B72" s="5" t="s">
        <v>216</v>
      </c>
      <c r="C72" s="20" t="s">
        <v>113</v>
      </c>
      <c r="D72" s="21"/>
      <c r="E72" s="11" t="s">
        <v>244</v>
      </c>
      <c r="F72" s="7">
        <v>1846</v>
      </c>
    </row>
    <row r="73" spans="1:6" ht="79.5" customHeight="1" outlineLevel="1">
      <c r="A73" s="14">
        <v>60</v>
      </c>
      <c r="B73" s="5" t="s">
        <v>216</v>
      </c>
      <c r="C73" s="20" t="s">
        <v>114</v>
      </c>
      <c r="D73" s="21"/>
      <c r="E73" s="10" t="s">
        <v>0</v>
      </c>
      <c r="F73" s="7">
        <v>6014.16</v>
      </c>
    </row>
    <row r="74" spans="1:6" ht="121.5" customHeight="1" outlineLevel="1">
      <c r="A74" s="14">
        <v>61</v>
      </c>
      <c r="B74" s="5" t="s">
        <v>216</v>
      </c>
      <c r="C74" s="20" t="s">
        <v>115</v>
      </c>
      <c r="D74" s="21"/>
      <c r="E74" s="10" t="s">
        <v>1</v>
      </c>
      <c r="F74" s="7">
        <v>15637.2</v>
      </c>
    </row>
    <row r="75" spans="1:6" ht="65.25" customHeight="1" outlineLevel="1">
      <c r="A75" s="14">
        <v>62</v>
      </c>
      <c r="B75" s="5" t="s">
        <v>216</v>
      </c>
      <c r="C75" s="20" t="s">
        <v>116</v>
      </c>
      <c r="D75" s="21"/>
      <c r="E75" s="10" t="s">
        <v>2</v>
      </c>
      <c r="F75" s="7">
        <v>1879.28</v>
      </c>
    </row>
    <row r="76" spans="1:6" ht="91.5" customHeight="1" outlineLevel="1">
      <c r="A76" s="14">
        <v>63</v>
      </c>
      <c r="B76" s="5" t="s">
        <v>216</v>
      </c>
      <c r="C76" s="20" t="s">
        <v>117</v>
      </c>
      <c r="D76" s="21"/>
      <c r="E76" s="10" t="s">
        <v>3</v>
      </c>
      <c r="F76" s="7">
        <v>2985</v>
      </c>
    </row>
    <row r="77" spans="1:6" ht="56.25" customHeight="1" outlineLevel="1">
      <c r="A77" s="14">
        <v>64</v>
      </c>
      <c r="B77" s="5" t="s">
        <v>216</v>
      </c>
      <c r="C77" s="20" t="s">
        <v>118</v>
      </c>
      <c r="D77" s="21"/>
      <c r="E77" s="10" t="s">
        <v>4</v>
      </c>
      <c r="F77" s="7">
        <v>8.41</v>
      </c>
    </row>
    <row r="78" spans="1:6" ht="25.5" outlineLevel="1">
      <c r="A78" s="14">
        <v>65</v>
      </c>
      <c r="B78" s="5" t="s">
        <v>216</v>
      </c>
      <c r="C78" s="20" t="s">
        <v>119</v>
      </c>
      <c r="D78" s="21"/>
      <c r="E78" s="6" t="s">
        <v>5</v>
      </c>
      <c r="F78" s="7">
        <v>455.96</v>
      </c>
    </row>
    <row r="79" spans="1:6" ht="90.75" customHeight="1" outlineLevel="1">
      <c r="A79" s="14">
        <v>66</v>
      </c>
      <c r="B79" s="5" t="s">
        <v>216</v>
      </c>
      <c r="C79" s="20" t="s">
        <v>120</v>
      </c>
      <c r="D79" s="21"/>
      <c r="E79" s="11" t="s">
        <v>6</v>
      </c>
      <c r="F79" s="7">
        <v>16664.43</v>
      </c>
    </row>
    <row r="80" spans="1:6" ht="89.25" customHeight="1" outlineLevel="1">
      <c r="A80" s="14">
        <v>67</v>
      </c>
      <c r="B80" s="5" t="s">
        <v>216</v>
      </c>
      <c r="C80" s="20" t="s">
        <v>121</v>
      </c>
      <c r="D80" s="21"/>
      <c r="E80" s="10" t="s">
        <v>7</v>
      </c>
      <c r="F80" s="7">
        <v>86.96</v>
      </c>
    </row>
    <row r="81" spans="1:6" ht="68.25" customHeight="1" outlineLevel="1">
      <c r="A81" s="14">
        <v>68</v>
      </c>
      <c r="B81" s="5" t="s">
        <v>216</v>
      </c>
      <c r="C81" s="20" t="s">
        <v>122</v>
      </c>
      <c r="D81" s="21"/>
      <c r="E81" s="10" t="s">
        <v>8</v>
      </c>
      <c r="F81" s="7">
        <v>13.2</v>
      </c>
    </row>
    <row r="82" spans="1:6" ht="128.25" customHeight="1" outlineLevel="1">
      <c r="A82" s="14">
        <v>69</v>
      </c>
      <c r="B82" s="5" t="s">
        <v>216</v>
      </c>
      <c r="C82" s="20" t="s">
        <v>123</v>
      </c>
      <c r="D82" s="21"/>
      <c r="E82" s="10" t="s">
        <v>10</v>
      </c>
      <c r="F82" s="7">
        <v>5023.1000000000004</v>
      </c>
    </row>
    <row r="83" spans="1:6" ht="45" customHeight="1" outlineLevel="1">
      <c r="A83" s="14">
        <v>70</v>
      </c>
      <c r="B83" s="5" t="s">
        <v>216</v>
      </c>
      <c r="C83" s="20" t="s">
        <v>124</v>
      </c>
      <c r="D83" s="21"/>
      <c r="E83" s="6" t="s">
        <v>11</v>
      </c>
      <c r="F83" s="7">
        <v>31.82</v>
      </c>
    </row>
    <row r="84" spans="1:6" ht="81.75" customHeight="1" outlineLevel="1">
      <c r="A84" s="14">
        <v>71</v>
      </c>
      <c r="B84" s="5" t="s">
        <v>216</v>
      </c>
      <c r="C84" s="20" t="s">
        <v>125</v>
      </c>
      <c r="D84" s="21"/>
      <c r="E84" s="11" t="s">
        <v>12</v>
      </c>
      <c r="F84" s="7">
        <v>2961</v>
      </c>
    </row>
    <row r="85" spans="1:6" ht="96" customHeight="1" outlineLevel="1">
      <c r="A85" s="14">
        <v>72</v>
      </c>
      <c r="B85" s="5" t="s">
        <v>216</v>
      </c>
      <c r="C85" s="20" t="s">
        <v>126</v>
      </c>
      <c r="D85" s="21"/>
      <c r="E85" s="10" t="s">
        <v>13</v>
      </c>
      <c r="F85" s="7">
        <v>230.39</v>
      </c>
    </row>
    <row r="86" spans="1:6" ht="66.75" customHeight="1" outlineLevel="1">
      <c r="A86" s="14">
        <v>73</v>
      </c>
      <c r="B86" s="5" t="s">
        <v>216</v>
      </c>
      <c r="C86" s="20" t="s">
        <v>127</v>
      </c>
      <c r="D86" s="21"/>
      <c r="E86" s="10" t="s">
        <v>14</v>
      </c>
      <c r="F86" s="7">
        <v>43.8</v>
      </c>
    </row>
    <row r="87" spans="1:6" ht="69.75" customHeight="1" outlineLevel="1">
      <c r="A87" s="14">
        <v>74</v>
      </c>
      <c r="B87" s="5" t="s">
        <v>216</v>
      </c>
      <c r="C87" s="20" t="s">
        <v>128</v>
      </c>
      <c r="D87" s="21"/>
      <c r="E87" s="10" t="s">
        <v>15</v>
      </c>
      <c r="F87" s="7">
        <v>1064.03</v>
      </c>
    </row>
    <row r="88" spans="1:6" ht="108" customHeight="1" outlineLevel="1">
      <c r="A88" s="14">
        <v>75</v>
      </c>
      <c r="B88" s="5" t="s">
        <v>216</v>
      </c>
      <c r="C88" s="20" t="s">
        <v>129</v>
      </c>
      <c r="D88" s="21"/>
      <c r="E88" s="10" t="s">
        <v>16</v>
      </c>
      <c r="F88" s="7">
        <v>42.2</v>
      </c>
    </row>
    <row r="89" spans="1:6" ht="65.25" customHeight="1" outlineLevel="1">
      <c r="A89" s="14">
        <v>76</v>
      </c>
      <c r="B89" s="5" t="s">
        <v>216</v>
      </c>
      <c r="C89" s="20" t="s">
        <v>130</v>
      </c>
      <c r="D89" s="21"/>
      <c r="E89" s="10" t="s">
        <v>17</v>
      </c>
      <c r="F89" s="7">
        <v>825.4</v>
      </c>
    </row>
    <row r="90" spans="1:6" ht="92.25" customHeight="1" outlineLevel="1">
      <c r="A90" s="14">
        <v>77</v>
      </c>
      <c r="B90" s="5" t="s">
        <v>216</v>
      </c>
      <c r="C90" s="20" t="s">
        <v>131</v>
      </c>
      <c r="D90" s="21"/>
      <c r="E90" s="10" t="s">
        <v>18</v>
      </c>
      <c r="F90" s="7">
        <v>149862.70000000001</v>
      </c>
    </row>
    <row r="91" spans="1:6" ht="68.25" customHeight="1" outlineLevel="1">
      <c r="A91" s="14">
        <v>78</v>
      </c>
      <c r="B91" s="5" t="s">
        <v>216</v>
      </c>
      <c r="C91" s="20" t="s">
        <v>132</v>
      </c>
      <c r="D91" s="21"/>
      <c r="E91" s="10" t="s">
        <v>19</v>
      </c>
      <c r="F91" s="7">
        <v>8329.3799999999992</v>
      </c>
    </row>
    <row r="92" spans="1:6" ht="69" customHeight="1" outlineLevel="1">
      <c r="A92" s="14">
        <v>79</v>
      </c>
      <c r="B92" s="5" t="s">
        <v>216</v>
      </c>
      <c r="C92" s="20" t="s">
        <v>133</v>
      </c>
      <c r="D92" s="21"/>
      <c r="E92" s="10" t="s">
        <v>20</v>
      </c>
      <c r="F92" s="7">
        <v>4163.92</v>
      </c>
    </row>
    <row r="93" spans="1:6" ht="93.75" customHeight="1" outlineLevel="1">
      <c r="A93" s="14">
        <v>80</v>
      </c>
      <c r="B93" s="5" t="s">
        <v>216</v>
      </c>
      <c r="C93" s="20" t="s">
        <v>134</v>
      </c>
      <c r="D93" s="21"/>
      <c r="E93" s="10" t="s">
        <v>21</v>
      </c>
      <c r="F93" s="7">
        <v>34393.5</v>
      </c>
    </row>
    <row r="94" spans="1:6" ht="93" customHeight="1" outlineLevel="1">
      <c r="A94" s="14">
        <v>81</v>
      </c>
      <c r="B94" s="5" t="s">
        <v>216</v>
      </c>
      <c r="C94" s="20" t="s">
        <v>135</v>
      </c>
      <c r="D94" s="21"/>
      <c r="E94" s="10" t="s">
        <v>22</v>
      </c>
      <c r="F94" s="7">
        <v>7465.5</v>
      </c>
    </row>
    <row r="95" spans="1:6" ht="55.5" customHeight="1" outlineLevel="1">
      <c r="A95" s="14">
        <v>82</v>
      </c>
      <c r="B95" s="5" t="s">
        <v>216</v>
      </c>
      <c r="C95" s="20" t="s">
        <v>136</v>
      </c>
      <c r="D95" s="21"/>
      <c r="E95" s="10" t="s">
        <v>23</v>
      </c>
      <c r="F95" s="7">
        <v>459.3</v>
      </c>
    </row>
    <row r="96" spans="1:6" ht="77.25" customHeight="1" outlineLevel="1">
      <c r="A96" s="14">
        <v>83</v>
      </c>
      <c r="B96" s="5" t="s">
        <v>216</v>
      </c>
      <c r="C96" s="20" t="s">
        <v>170</v>
      </c>
      <c r="D96" s="21"/>
      <c r="E96" s="10" t="s">
        <v>24</v>
      </c>
      <c r="F96" s="7">
        <v>222.46</v>
      </c>
    </row>
    <row r="97" spans="1:6" ht="95.25" customHeight="1" outlineLevel="1">
      <c r="A97" s="14">
        <v>84</v>
      </c>
      <c r="B97" s="5" t="s">
        <v>216</v>
      </c>
      <c r="C97" s="20" t="s">
        <v>137</v>
      </c>
      <c r="D97" s="21"/>
      <c r="E97" s="10" t="s">
        <v>25</v>
      </c>
      <c r="F97" s="7">
        <v>41.28</v>
      </c>
    </row>
    <row r="98" spans="1:6" ht="79.5" customHeight="1" outlineLevel="1">
      <c r="A98" s="14">
        <v>85</v>
      </c>
      <c r="B98" s="5" t="s">
        <v>216</v>
      </c>
      <c r="C98" s="20" t="s">
        <v>138</v>
      </c>
      <c r="D98" s="21"/>
      <c r="E98" s="10" t="s">
        <v>27</v>
      </c>
      <c r="F98" s="7">
        <v>2766.4</v>
      </c>
    </row>
    <row r="99" spans="1:6" ht="77.25" customHeight="1" outlineLevel="1">
      <c r="A99" s="14">
        <v>86</v>
      </c>
      <c r="B99" s="5" t="s">
        <v>216</v>
      </c>
      <c r="C99" s="20" t="s">
        <v>139</v>
      </c>
      <c r="D99" s="21"/>
      <c r="E99" s="10" t="s">
        <v>28</v>
      </c>
      <c r="F99" s="7">
        <v>3786.3</v>
      </c>
    </row>
    <row r="100" spans="1:6" ht="37.5" customHeight="1" outlineLevel="1">
      <c r="A100" s="14">
        <v>87</v>
      </c>
      <c r="B100" s="5" t="s">
        <v>216</v>
      </c>
      <c r="C100" s="20" t="s">
        <v>140</v>
      </c>
      <c r="D100" s="21"/>
      <c r="E100" s="6" t="s">
        <v>29</v>
      </c>
      <c r="F100" s="7">
        <v>615.64</v>
      </c>
    </row>
    <row r="101" spans="1:6" ht="25.5" outlineLevel="1">
      <c r="A101" s="14">
        <v>88</v>
      </c>
      <c r="B101" s="5" t="s">
        <v>216</v>
      </c>
      <c r="C101" s="20" t="s">
        <v>141</v>
      </c>
      <c r="D101" s="21"/>
      <c r="E101" s="6" t="s">
        <v>30</v>
      </c>
      <c r="F101" s="7">
        <v>17.899999999999999</v>
      </c>
    </row>
    <row r="102" spans="1:6" ht="51" outlineLevel="1">
      <c r="A102" s="14">
        <v>89</v>
      </c>
      <c r="B102" s="5" t="s">
        <v>216</v>
      </c>
      <c r="C102" s="20" t="s">
        <v>142</v>
      </c>
      <c r="D102" s="21"/>
      <c r="E102" s="6" t="s">
        <v>31</v>
      </c>
      <c r="F102" s="7">
        <v>30.5</v>
      </c>
    </row>
    <row r="103" spans="1:6" ht="34.5" customHeight="1" outlineLevel="1">
      <c r="A103" s="14">
        <v>90</v>
      </c>
      <c r="B103" s="5" t="s">
        <v>216</v>
      </c>
      <c r="C103" s="20" t="s">
        <v>143</v>
      </c>
      <c r="D103" s="21"/>
      <c r="E103" s="6" t="s">
        <v>32</v>
      </c>
      <c r="F103" s="7">
        <v>-4720.5</v>
      </c>
    </row>
    <row r="104" spans="1:6">
      <c r="A104" s="13">
        <v>91</v>
      </c>
      <c r="B104" s="8" t="s">
        <v>33</v>
      </c>
      <c r="C104" s="23" t="s">
        <v>34</v>
      </c>
      <c r="D104" s="30"/>
      <c r="E104" s="30"/>
      <c r="F104" s="9">
        <f>F105+F106</f>
        <v>35</v>
      </c>
    </row>
    <row r="105" spans="1:6" ht="43.5" customHeight="1" outlineLevel="1">
      <c r="A105" s="14">
        <v>92</v>
      </c>
      <c r="B105" s="5" t="s">
        <v>33</v>
      </c>
      <c r="C105" s="20" t="s">
        <v>144</v>
      </c>
      <c r="D105" s="21"/>
      <c r="E105" s="6" t="s">
        <v>35</v>
      </c>
      <c r="F105" s="7">
        <v>10</v>
      </c>
    </row>
    <row r="106" spans="1:6" ht="54" customHeight="1" outlineLevel="1">
      <c r="A106" s="14">
        <v>93</v>
      </c>
      <c r="B106" s="5" t="s">
        <v>33</v>
      </c>
      <c r="C106" s="20" t="s">
        <v>85</v>
      </c>
      <c r="D106" s="21"/>
      <c r="E106" s="10" t="s">
        <v>215</v>
      </c>
      <c r="F106" s="7">
        <v>25</v>
      </c>
    </row>
    <row r="107" spans="1:6">
      <c r="A107" s="13">
        <v>94</v>
      </c>
      <c r="B107" s="8" t="s">
        <v>36</v>
      </c>
      <c r="C107" s="23" t="s">
        <v>37</v>
      </c>
      <c r="D107" s="30"/>
      <c r="E107" s="30"/>
      <c r="F107" s="9">
        <f>F108</f>
        <v>10</v>
      </c>
    </row>
    <row r="108" spans="1:6" ht="25.5" outlineLevel="1">
      <c r="A108" s="14">
        <v>95</v>
      </c>
      <c r="B108" s="5" t="s">
        <v>36</v>
      </c>
      <c r="C108" s="20" t="s">
        <v>145</v>
      </c>
      <c r="D108" s="21"/>
      <c r="E108" s="6" t="s">
        <v>38</v>
      </c>
      <c r="F108" s="7">
        <v>10</v>
      </c>
    </row>
    <row r="109" spans="1:6">
      <c r="A109" s="13">
        <v>96</v>
      </c>
      <c r="B109" s="8" t="s">
        <v>39</v>
      </c>
      <c r="C109" s="23" t="s">
        <v>40</v>
      </c>
      <c r="D109" s="30"/>
      <c r="E109" s="30"/>
      <c r="F109" s="9">
        <f>F110</f>
        <v>25.67</v>
      </c>
    </row>
    <row r="110" spans="1:6" ht="25.5" outlineLevel="1">
      <c r="A110" s="14">
        <v>97</v>
      </c>
      <c r="B110" s="5" t="s">
        <v>39</v>
      </c>
      <c r="C110" s="20" t="s">
        <v>61</v>
      </c>
      <c r="D110" s="21"/>
      <c r="E110" s="6" t="s">
        <v>188</v>
      </c>
      <c r="F110" s="7">
        <v>25.67</v>
      </c>
    </row>
    <row r="111" spans="1:6">
      <c r="A111" s="13">
        <v>98</v>
      </c>
      <c r="B111" s="8" t="s">
        <v>41</v>
      </c>
      <c r="C111" s="23" t="s">
        <v>42</v>
      </c>
      <c r="D111" s="30"/>
      <c r="E111" s="30"/>
      <c r="F111" s="9">
        <f>F112</f>
        <v>88.19</v>
      </c>
    </row>
    <row r="112" spans="1:6" outlineLevel="1">
      <c r="A112" s="14">
        <v>99</v>
      </c>
      <c r="B112" s="5" t="s">
        <v>41</v>
      </c>
      <c r="C112" s="20" t="s">
        <v>76</v>
      </c>
      <c r="D112" s="21"/>
      <c r="E112" s="6" t="s">
        <v>210</v>
      </c>
      <c r="F112" s="7">
        <v>88.19</v>
      </c>
    </row>
    <row r="113" spans="1:6">
      <c r="A113" s="13">
        <v>100</v>
      </c>
      <c r="B113" s="8" t="s">
        <v>43</v>
      </c>
      <c r="C113" s="23" t="s">
        <v>44</v>
      </c>
      <c r="D113" s="30"/>
      <c r="E113" s="30"/>
      <c r="F113" s="9">
        <f>F114+F115+F116+F117+F118+F119+F120+F121+F122+F123+F124</f>
        <v>31693.48</v>
      </c>
    </row>
    <row r="114" spans="1:6" ht="42" customHeight="1" outlineLevel="1">
      <c r="A114" s="14">
        <v>101</v>
      </c>
      <c r="B114" s="5" t="s">
        <v>43</v>
      </c>
      <c r="C114" s="20" t="s">
        <v>150</v>
      </c>
      <c r="D114" s="21"/>
      <c r="E114" s="6" t="s">
        <v>152</v>
      </c>
      <c r="F114" s="7">
        <v>85.96</v>
      </c>
    </row>
    <row r="115" spans="1:6" ht="56.25" customHeight="1" outlineLevel="1">
      <c r="A115" s="14">
        <v>102</v>
      </c>
      <c r="B115" s="5" t="s">
        <v>43</v>
      </c>
      <c r="C115" s="20" t="s">
        <v>151</v>
      </c>
      <c r="D115" s="21"/>
      <c r="E115" s="10" t="s">
        <v>153</v>
      </c>
      <c r="F115" s="7">
        <v>21179.71</v>
      </c>
    </row>
    <row r="116" spans="1:6" ht="67.5" customHeight="1" outlineLevel="1">
      <c r="A116" s="14">
        <v>103</v>
      </c>
      <c r="B116" s="5" t="s">
        <v>43</v>
      </c>
      <c r="C116" s="20" t="s">
        <v>154</v>
      </c>
      <c r="D116" s="21"/>
      <c r="E116" s="10" t="s">
        <v>155</v>
      </c>
      <c r="F116" s="7">
        <v>140.04</v>
      </c>
    </row>
    <row r="117" spans="1:6" ht="35.25" customHeight="1" outlineLevel="1">
      <c r="A117" s="14">
        <v>104</v>
      </c>
      <c r="B117" s="5" t="s">
        <v>43</v>
      </c>
      <c r="C117" s="20" t="s">
        <v>157</v>
      </c>
      <c r="D117" s="21"/>
      <c r="E117" s="6" t="s">
        <v>156</v>
      </c>
      <c r="F117" s="7">
        <v>257.55</v>
      </c>
    </row>
    <row r="118" spans="1:6" ht="57" customHeight="1" outlineLevel="1">
      <c r="A118" s="14">
        <v>105</v>
      </c>
      <c r="B118" s="5" t="s">
        <v>43</v>
      </c>
      <c r="C118" s="20" t="s">
        <v>158</v>
      </c>
      <c r="D118" s="21"/>
      <c r="E118" s="10" t="s">
        <v>159</v>
      </c>
      <c r="F118" s="7">
        <v>16.03</v>
      </c>
    </row>
    <row r="119" spans="1:6" outlineLevel="1">
      <c r="A119" s="14">
        <v>106</v>
      </c>
      <c r="B119" s="5" t="s">
        <v>43</v>
      </c>
      <c r="C119" s="20" t="s">
        <v>160</v>
      </c>
      <c r="D119" s="21"/>
      <c r="E119" s="6" t="s">
        <v>161</v>
      </c>
      <c r="F119" s="7">
        <v>4972.5200000000004</v>
      </c>
    </row>
    <row r="120" spans="1:6" ht="30" customHeight="1" outlineLevel="1">
      <c r="A120" s="14">
        <v>107</v>
      </c>
      <c r="B120" s="5" t="s">
        <v>43</v>
      </c>
      <c r="C120" s="20" t="s">
        <v>162</v>
      </c>
      <c r="D120" s="21"/>
      <c r="E120" s="6" t="s">
        <v>163</v>
      </c>
      <c r="F120" s="7">
        <v>2585.9699999999998</v>
      </c>
    </row>
    <row r="121" spans="1:6" ht="39.75" customHeight="1" outlineLevel="1">
      <c r="A121" s="14">
        <v>108</v>
      </c>
      <c r="B121" s="5" t="s">
        <v>43</v>
      </c>
      <c r="C121" s="20" t="s">
        <v>164</v>
      </c>
      <c r="D121" s="21"/>
      <c r="E121" s="6" t="s">
        <v>165</v>
      </c>
      <c r="F121" s="7">
        <v>2311.7600000000002</v>
      </c>
    </row>
    <row r="122" spans="1:6" ht="45" customHeight="1" outlineLevel="1">
      <c r="A122" s="14">
        <v>109</v>
      </c>
      <c r="B122" s="5" t="s">
        <v>43</v>
      </c>
      <c r="C122" s="20" t="s">
        <v>179</v>
      </c>
      <c r="D122" s="21"/>
      <c r="E122" s="10" t="s">
        <v>166</v>
      </c>
      <c r="F122" s="7">
        <v>12.55</v>
      </c>
    </row>
    <row r="123" spans="1:6" ht="39" customHeight="1" outlineLevel="1">
      <c r="A123" s="14">
        <v>110</v>
      </c>
      <c r="B123" s="5" t="s">
        <v>43</v>
      </c>
      <c r="C123" s="20" t="s">
        <v>167</v>
      </c>
      <c r="D123" s="21"/>
      <c r="E123" s="6" t="s">
        <v>168</v>
      </c>
      <c r="F123" s="7">
        <v>129.44</v>
      </c>
    </row>
    <row r="124" spans="1:6" ht="42" customHeight="1" outlineLevel="1">
      <c r="A124" s="14">
        <v>111</v>
      </c>
      <c r="B124" s="5" t="s">
        <v>43</v>
      </c>
      <c r="C124" s="20" t="s">
        <v>178</v>
      </c>
      <c r="D124" s="21"/>
      <c r="E124" s="10" t="s">
        <v>169</v>
      </c>
      <c r="F124" s="7">
        <v>1.95</v>
      </c>
    </row>
    <row r="125" spans="1:6">
      <c r="A125" s="13">
        <v>112</v>
      </c>
      <c r="B125" s="8" t="s">
        <v>45</v>
      </c>
      <c r="C125" s="23" t="s">
        <v>46</v>
      </c>
      <c r="D125" s="30"/>
      <c r="E125" s="30"/>
      <c r="F125" s="9">
        <f>F126+F127+F128+F129+F130</f>
        <v>233.05</v>
      </c>
    </row>
    <row r="126" spans="1:6" ht="64.5" customHeight="1" outlineLevel="1">
      <c r="A126" s="14">
        <v>113</v>
      </c>
      <c r="B126" s="5" t="s">
        <v>45</v>
      </c>
      <c r="C126" s="20" t="s">
        <v>177</v>
      </c>
      <c r="D126" s="21"/>
      <c r="E126" s="10" t="s">
        <v>47</v>
      </c>
      <c r="F126" s="7">
        <v>46.5</v>
      </c>
    </row>
    <row r="127" spans="1:6" ht="57" customHeight="1" outlineLevel="1">
      <c r="A127" s="14">
        <v>114</v>
      </c>
      <c r="B127" s="5" t="s">
        <v>45</v>
      </c>
      <c r="C127" s="20" t="s">
        <v>176</v>
      </c>
      <c r="D127" s="21"/>
      <c r="E127" s="10" t="s">
        <v>48</v>
      </c>
      <c r="F127" s="7">
        <v>10.7</v>
      </c>
    </row>
    <row r="128" spans="1:6" ht="42" customHeight="1" outlineLevel="1">
      <c r="A128" s="14">
        <v>115</v>
      </c>
      <c r="B128" s="5" t="s">
        <v>45</v>
      </c>
      <c r="C128" s="20" t="s">
        <v>175</v>
      </c>
      <c r="D128" s="21"/>
      <c r="E128" s="6" t="s">
        <v>49</v>
      </c>
      <c r="F128" s="7">
        <v>9</v>
      </c>
    </row>
    <row r="129" spans="1:6" ht="67.5" customHeight="1" outlineLevel="1">
      <c r="A129" s="14">
        <v>116</v>
      </c>
      <c r="B129" s="5" t="s">
        <v>45</v>
      </c>
      <c r="C129" s="20" t="s">
        <v>174</v>
      </c>
      <c r="D129" s="21"/>
      <c r="E129" s="10" t="s">
        <v>214</v>
      </c>
      <c r="F129" s="7">
        <v>41.39</v>
      </c>
    </row>
    <row r="130" spans="1:6" ht="54" customHeight="1" outlineLevel="1">
      <c r="A130" s="14">
        <v>117</v>
      </c>
      <c r="B130" s="5" t="s">
        <v>45</v>
      </c>
      <c r="C130" s="20" t="s">
        <v>61</v>
      </c>
      <c r="D130" s="21"/>
      <c r="E130" s="10" t="s">
        <v>215</v>
      </c>
      <c r="F130" s="7">
        <v>125.46</v>
      </c>
    </row>
    <row r="131" spans="1:6">
      <c r="A131" s="13">
        <v>118</v>
      </c>
      <c r="B131" s="8" t="s">
        <v>50</v>
      </c>
      <c r="C131" s="23" t="s">
        <v>51</v>
      </c>
      <c r="D131" s="30"/>
      <c r="E131" s="30"/>
      <c r="F131" s="9">
        <f>F132+F133</f>
        <v>18.03</v>
      </c>
    </row>
    <row r="132" spans="1:6" ht="65.25" customHeight="1" outlineLevel="1">
      <c r="A132" s="14">
        <v>119</v>
      </c>
      <c r="B132" s="5" t="s">
        <v>50</v>
      </c>
      <c r="C132" s="20" t="s">
        <v>172</v>
      </c>
      <c r="D132" s="21"/>
      <c r="E132" s="10" t="s">
        <v>214</v>
      </c>
      <c r="F132" s="7">
        <v>9.1300000000000008</v>
      </c>
    </row>
    <row r="133" spans="1:6" ht="55.5" customHeight="1" outlineLevel="1">
      <c r="A133" s="14">
        <v>120</v>
      </c>
      <c r="B133" s="5" t="s">
        <v>50</v>
      </c>
      <c r="C133" s="20" t="s">
        <v>61</v>
      </c>
      <c r="D133" s="21"/>
      <c r="E133" s="10" t="s">
        <v>215</v>
      </c>
      <c r="F133" s="7">
        <v>8.9</v>
      </c>
    </row>
    <row r="134" spans="1:6">
      <c r="A134" s="13">
        <v>121</v>
      </c>
      <c r="B134" s="8" t="s">
        <v>52</v>
      </c>
      <c r="C134" s="23" t="s">
        <v>53</v>
      </c>
      <c r="D134" s="30"/>
      <c r="E134" s="30"/>
      <c r="F134" s="9">
        <f>F135+F136</f>
        <v>243.87</v>
      </c>
    </row>
    <row r="135" spans="1:6" ht="38.25" outlineLevel="1">
      <c r="A135" s="14">
        <v>122</v>
      </c>
      <c r="B135" s="5" t="s">
        <v>52</v>
      </c>
      <c r="C135" s="20" t="s">
        <v>173</v>
      </c>
      <c r="D135" s="21"/>
      <c r="E135" s="6" t="s">
        <v>213</v>
      </c>
      <c r="F135" s="7">
        <v>241.87</v>
      </c>
    </row>
    <row r="136" spans="1:6" ht="68.25" customHeight="1" outlineLevel="1">
      <c r="A136" s="14">
        <v>123</v>
      </c>
      <c r="B136" s="5" t="s">
        <v>52</v>
      </c>
      <c r="C136" s="20" t="s">
        <v>172</v>
      </c>
      <c r="D136" s="21"/>
      <c r="E136" s="10" t="s">
        <v>214</v>
      </c>
      <c r="F136" s="7">
        <v>2</v>
      </c>
    </row>
    <row r="137" spans="1:6">
      <c r="A137" s="13">
        <v>124</v>
      </c>
      <c r="B137" s="8" t="s">
        <v>54</v>
      </c>
      <c r="C137" s="23" t="s">
        <v>55</v>
      </c>
      <c r="D137" s="30"/>
      <c r="E137" s="30"/>
      <c r="F137" s="9">
        <f>F138</f>
        <v>102.9</v>
      </c>
    </row>
    <row r="138" spans="1:6" ht="54" customHeight="1" outlineLevel="1">
      <c r="A138" s="14">
        <v>125</v>
      </c>
      <c r="B138" s="5" t="s">
        <v>54</v>
      </c>
      <c r="C138" s="20" t="s">
        <v>61</v>
      </c>
      <c r="D138" s="21"/>
      <c r="E138" s="10" t="s">
        <v>215</v>
      </c>
      <c r="F138" s="7">
        <v>102.9</v>
      </c>
    </row>
    <row r="139" spans="1:6">
      <c r="A139" s="13">
        <v>126</v>
      </c>
      <c r="B139" s="8" t="s">
        <v>56</v>
      </c>
      <c r="C139" s="23" t="s">
        <v>57</v>
      </c>
      <c r="D139" s="30"/>
      <c r="E139" s="30"/>
      <c r="F139" s="9">
        <f>F140</f>
        <v>30</v>
      </c>
    </row>
    <row r="140" spans="1:6" ht="49.5" customHeight="1" outlineLevel="1">
      <c r="A140" s="14">
        <v>127</v>
      </c>
      <c r="B140" s="5" t="s">
        <v>56</v>
      </c>
      <c r="C140" s="20" t="s">
        <v>171</v>
      </c>
      <c r="D140" s="21"/>
      <c r="E140" s="6" t="s">
        <v>58</v>
      </c>
      <c r="F140" s="7">
        <v>30</v>
      </c>
    </row>
    <row r="141" spans="1:6" outlineLevel="1">
      <c r="A141" s="31" t="s">
        <v>146</v>
      </c>
      <c r="B141" s="32"/>
      <c r="C141" s="32"/>
      <c r="D141" s="32"/>
      <c r="E141" s="32"/>
      <c r="F141" s="9">
        <f>F14+F18+F30+F35+F37+F40+F44+F104+F107+F109+F111+F113+F125+F131+F137+F139+F134</f>
        <v>599886.65000000026</v>
      </c>
    </row>
    <row r="142" spans="1:6" ht="42.75" customHeight="1">
      <c r="B142" s="1"/>
    </row>
    <row r="143" spans="1:6" ht="42.75" customHeight="1">
      <c r="B143" s="1"/>
    </row>
  </sheetData>
  <mergeCells count="133">
    <mergeCell ref="C126:D126"/>
    <mergeCell ref="C121:D121"/>
    <mergeCell ref="C122:D122"/>
    <mergeCell ref="C123:D123"/>
    <mergeCell ref="C124:D124"/>
    <mergeCell ref="C125:E125"/>
    <mergeCell ref="C133:D133"/>
    <mergeCell ref="C131:E131"/>
    <mergeCell ref="C132:D132"/>
    <mergeCell ref="C137:E137"/>
    <mergeCell ref="A141:E141"/>
    <mergeCell ref="C139:E139"/>
    <mergeCell ref="C140:D140"/>
    <mergeCell ref="C138:D138"/>
    <mergeCell ref="C134:E134"/>
    <mergeCell ref="C109:E109"/>
    <mergeCell ref="C116:D116"/>
    <mergeCell ref="C119:D119"/>
    <mergeCell ref="C111:E111"/>
    <mergeCell ref="C135:D135"/>
    <mergeCell ref="C136:D136"/>
    <mergeCell ref="C127:D127"/>
    <mergeCell ref="C128:D128"/>
    <mergeCell ref="C129:D129"/>
    <mergeCell ref="C130:D130"/>
    <mergeCell ref="C120:D120"/>
    <mergeCell ref="C112:D112"/>
    <mergeCell ref="C113:E113"/>
    <mergeCell ref="C117:D117"/>
    <mergeCell ref="C118:D118"/>
    <mergeCell ref="C114:D114"/>
    <mergeCell ref="C115:D115"/>
    <mergeCell ref="C82:D82"/>
    <mergeCell ref="C83:D83"/>
    <mergeCell ref="C84:D84"/>
    <mergeCell ref="C85:D85"/>
    <mergeCell ref="C88:D88"/>
    <mergeCell ref="C89:D89"/>
    <mergeCell ref="C94:D94"/>
    <mergeCell ref="C95:D95"/>
    <mergeCell ref="C96:D96"/>
    <mergeCell ref="C97:D97"/>
    <mergeCell ref="C92:D92"/>
    <mergeCell ref="C93:D93"/>
    <mergeCell ref="C99:D99"/>
    <mergeCell ref="C110:D110"/>
    <mergeCell ref="C102:D102"/>
    <mergeCell ref="C107:E107"/>
    <mergeCell ref="C108:D108"/>
    <mergeCell ref="C100:D100"/>
    <mergeCell ref="C101:D101"/>
    <mergeCell ref="C103:D103"/>
    <mergeCell ref="C104:E104"/>
    <mergeCell ref="C106:D106"/>
    <mergeCell ref="C79:D79"/>
    <mergeCell ref="C68:D68"/>
    <mergeCell ref="C66:D66"/>
    <mergeCell ref="C67:D67"/>
    <mergeCell ref="C73:D73"/>
    <mergeCell ref="C105:D105"/>
    <mergeCell ref="C91:D91"/>
    <mergeCell ref="C86:D86"/>
    <mergeCell ref="C87:D87"/>
    <mergeCell ref="C98:D98"/>
    <mergeCell ref="C80:D80"/>
    <mergeCell ref="C74:D74"/>
    <mergeCell ref="C75:D75"/>
    <mergeCell ref="C69:D69"/>
    <mergeCell ref="C76:D76"/>
    <mergeCell ref="C70:D70"/>
    <mergeCell ref="C71:D71"/>
    <mergeCell ref="C72:D72"/>
    <mergeCell ref="C77:D77"/>
    <mergeCell ref="C78:D78"/>
    <mergeCell ref="C51:D51"/>
    <mergeCell ref="C52:D52"/>
    <mergeCell ref="C81:D81"/>
    <mergeCell ref="C64:D64"/>
    <mergeCell ref="C65:D65"/>
    <mergeCell ref="C58:D58"/>
    <mergeCell ref="C59:D59"/>
    <mergeCell ref="C60:D60"/>
    <mergeCell ref="C61:D61"/>
    <mergeCell ref="C63:D63"/>
    <mergeCell ref="C44:E44"/>
    <mergeCell ref="C45:D45"/>
    <mergeCell ref="C54:D54"/>
    <mergeCell ref="C90:D90"/>
    <mergeCell ref="C40:E40"/>
    <mergeCell ref="C55:D55"/>
    <mergeCell ref="C62:D62"/>
    <mergeCell ref="C41:D41"/>
    <mergeCell ref="C49:D49"/>
    <mergeCell ref="C50:D50"/>
    <mergeCell ref="C33:D33"/>
    <mergeCell ref="C32:D32"/>
    <mergeCell ref="C56:D56"/>
    <mergeCell ref="C57:D57"/>
    <mergeCell ref="C46:D46"/>
    <mergeCell ref="C47:D47"/>
    <mergeCell ref="C48:D48"/>
    <mergeCell ref="C53:D53"/>
    <mergeCell ref="C42:D42"/>
    <mergeCell ref="C43:D43"/>
    <mergeCell ref="C39:D39"/>
    <mergeCell ref="C30:E30"/>
    <mergeCell ref="C29:D29"/>
    <mergeCell ref="C28:D28"/>
    <mergeCell ref="C31:D31"/>
    <mergeCell ref="C35:E35"/>
    <mergeCell ref="C36:D36"/>
    <mergeCell ref="C37:E37"/>
    <mergeCell ref="C38:D38"/>
    <mergeCell ref="C34:D34"/>
    <mergeCell ref="C27:D27"/>
    <mergeCell ref="C26:D26"/>
    <mergeCell ref="C25:D25"/>
    <mergeCell ref="B9:F9"/>
    <mergeCell ref="B10:F10"/>
    <mergeCell ref="C14:E14"/>
    <mergeCell ref="C16:D16"/>
    <mergeCell ref="A11:F11"/>
    <mergeCell ref="C24:D24"/>
    <mergeCell ref="C20:D20"/>
    <mergeCell ref="C22:D22"/>
    <mergeCell ref="C23:D23"/>
    <mergeCell ref="C19:D19"/>
    <mergeCell ref="C15:D15"/>
    <mergeCell ref="C21:D21"/>
    <mergeCell ref="C12:D12"/>
    <mergeCell ref="C17:D17"/>
    <mergeCell ref="C18:E18"/>
    <mergeCell ref="C13:D13"/>
  </mergeCells>
  <phoneticPr fontId="0" type="noConversion"/>
  <pageMargins left="0.75" right="0.75" top="0.5" bottom="0.3" header="0.5" footer="0.5"/>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ДЧБ</vt:lpstr>
      <vt:lpstr>ДЧБ!APPT</vt:lpstr>
      <vt:lpstr>ДЧБ!SIGN</vt:lpstr>
    </vt:vector>
  </TitlesOfParts>
  <Company>BSS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Дина Яхина</dc:creator>
  <cp:lastModifiedBy>puma</cp:lastModifiedBy>
  <cp:lastPrinted>2016-03-17T03:31:31Z</cp:lastPrinted>
  <dcterms:created xsi:type="dcterms:W3CDTF">2002-03-11T10:22:12Z</dcterms:created>
  <dcterms:modified xsi:type="dcterms:W3CDTF">2016-06-01T07:51:24Z</dcterms:modified>
</cp:coreProperties>
</file>