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221" i="3"/>
  <c r="M221"/>
  <c r="N221"/>
  <c r="O221"/>
  <c r="K221"/>
  <c r="L116"/>
  <c r="M116"/>
  <c r="N116"/>
  <c r="O116"/>
  <c r="K116"/>
  <c r="L201"/>
  <c r="M201"/>
  <c r="N201"/>
  <c r="O201"/>
  <c r="K201"/>
  <c r="L125"/>
  <c r="M125"/>
  <c r="N125"/>
  <c r="O125"/>
  <c r="K125"/>
  <c r="L121"/>
  <c r="M121"/>
  <c r="N121"/>
  <c r="O121"/>
  <c r="K121"/>
  <c r="L119"/>
  <c r="M119"/>
  <c r="N119"/>
  <c r="O119"/>
  <c r="K119"/>
  <c r="L113"/>
  <c r="M113"/>
  <c r="N113"/>
  <c r="O113"/>
  <c r="K113"/>
  <c r="L110"/>
  <c r="M110"/>
  <c r="N110"/>
  <c r="O110"/>
  <c r="K110"/>
  <c r="L108"/>
  <c r="M108"/>
  <c r="N108"/>
  <c r="O108"/>
  <c r="K108"/>
  <c r="L106"/>
  <c r="M106"/>
  <c r="N106"/>
  <c r="O106"/>
  <c r="K106"/>
  <c r="L104"/>
  <c r="M104"/>
  <c r="N104"/>
  <c r="O104"/>
  <c r="K104"/>
  <c r="L102"/>
  <c r="M102"/>
  <c r="N102"/>
  <c r="O102"/>
  <c r="K102"/>
  <c r="L99"/>
  <c r="M99"/>
  <c r="N99"/>
  <c r="O99"/>
  <c r="K99"/>
  <c r="L96"/>
  <c r="M96"/>
  <c r="N96"/>
  <c r="N95"/>
  <c r="O96"/>
  <c r="K96"/>
  <c r="L95"/>
  <c r="O95"/>
  <c r="M95"/>
  <c r="K95"/>
  <c r="L93"/>
  <c r="M93"/>
  <c r="N93"/>
  <c r="O93"/>
  <c r="K93"/>
  <c r="L91"/>
  <c r="M91"/>
  <c r="N91"/>
  <c r="O91"/>
  <c r="K91"/>
  <c r="L88"/>
  <c r="L87"/>
  <c r="M88"/>
  <c r="M87"/>
  <c r="N88"/>
  <c r="N87"/>
  <c r="O88"/>
  <c r="O87"/>
  <c r="K88"/>
  <c r="K87"/>
  <c r="K79"/>
  <c r="L79"/>
  <c r="M79"/>
  <c r="N79"/>
  <c r="O79"/>
  <c r="L69"/>
  <c r="M69"/>
  <c r="N69"/>
  <c r="O69"/>
  <c r="K69"/>
  <c r="L50"/>
  <c r="M50"/>
  <c r="N50"/>
  <c r="O50"/>
  <c r="K50"/>
  <c r="L170"/>
  <c r="M170"/>
  <c r="N170"/>
  <c r="O170"/>
  <c r="K170"/>
  <c r="L218"/>
  <c r="L217"/>
  <c r="M218"/>
  <c r="M217"/>
  <c r="N218"/>
  <c r="N217"/>
  <c r="O218"/>
  <c r="O217"/>
  <c r="K218"/>
  <c r="K217"/>
  <c r="L152"/>
  <c r="M152"/>
  <c r="N152"/>
  <c r="O152"/>
  <c r="K152"/>
  <c r="L149"/>
  <c r="M149"/>
  <c r="N149"/>
  <c r="O149"/>
  <c r="K149"/>
  <c r="O90"/>
  <c r="O86"/>
  <c r="M90"/>
  <c r="M86"/>
  <c r="K90"/>
  <c r="K86"/>
  <c r="L90"/>
  <c r="L86"/>
  <c r="N90"/>
  <c r="N86"/>
  <c r="L227"/>
  <c r="L226"/>
  <c r="M227"/>
  <c r="M226"/>
  <c r="N227"/>
  <c r="N226"/>
  <c r="O227"/>
  <c r="O226"/>
  <c r="K227"/>
  <c r="K226"/>
  <c r="L222"/>
  <c r="L220"/>
  <c r="M222"/>
  <c r="M220"/>
  <c r="N222"/>
  <c r="N220"/>
  <c r="O222"/>
  <c r="O220"/>
  <c r="K222"/>
  <c r="K220"/>
  <c r="L199"/>
  <c r="M199"/>
  <c r="N199"/>
  <c r="O199"/>
  <c r="K199"/>
  <c r="L145"/>
  <c r="M145"/>
  <c r="N145"/>
  <c r="O145"/>
  <c r="K145"/>
  <c r="L147"/>
  <c r="M147"/>
  <c r="N147"/>
  <c r="O147"/>
  <c r="K147"/>
  <c r="L143"/>
  <c r="M143"/>
  <c r="N143"/>
  <c r="O143"/>
  <c r="K143"/>
  <c r="L135"/>
  <c r="M135"/>
  <c r="N135"/>
  <c r="O135"/>
  <c r="K135"/>
  <c r="L141"/>
  <c r="M141"/>
  <c r="N141"/>
  <c r="O141"/>
  <c r="K141"/>
  <c r="L77"/>
  <c r="L76"/>
  <c r="M77"/>
  <c r="M76"/>
  <c r="N77"/>
  <c r="N76"/>
  <c r="O77"/>
  <c r="O76"/>
  <c r="K77"/>
  <c r="L74"/>
  <c r="M74"/>
  <c r="N74"/>
  <c r="O74"/>
  <c r="K74"/>
  <c r="L54"/>
  <c r="M54"/>
  <c r="N54"/>
  <c r="O54"/>
  <c r="K54"/>
  <c r="L38"/>
  <c r="M38"/>
  <c r="N38"/>
  <c r="O38"/>
  <c r="K38"/>
  <c r="K197"/>
  <c r="K196"/>
  <c r="L197"/>
  <c r="L196"/>
  <c r="M197"/>
  <c r="M196"/>
  <c r="N197"/>
  <c r="N196"/>
  <c r="O197"/>
  <c r="O196"/>
  <c r="K63"/>
  <c r="N63"/>
  <c r="O63"/>
  <c r="K139"/>
  <c r="L139"/>
  <c r="M139"/>
  <c r="N139"/>
  <c r="O139"/>
  <c r="L132"/>
  <c r="M132"/>
  <c r="N132"/>
  <c r="K66"/>
  <c r="L52"/>
  <c r="M52"/>
  <c r="N52"/>
  <c r="O52"/>
  <c r="K52"/>
  <c r="O132"/>
  <c r="K132"/>
  <c r="N134"/>
  <c r="O134"/>
  <c r="K134"/>
  <c r="L134"/>
  <c r="L63"/>
  <c r="M63"/>
  <c r="L151"/>
  <c r="L138"/>
  <c r="M151"/>
  <c r="M138"/>
  <c r="N151"/>
  <c r="N138"/>
  <c r="O151"/>
  <c r="O138"/>
  <c r="M134"/>
  <c r="L66"/>
  <c r="L65"/>
  <c r="M66"/>
  <c r="M65"/>
  <c r="N66"/>
  <c r="N65"/>
  <c r="O66"/>
  <c r="O65"/>
  <c r="N61"/>
  <c r="O61"/>
  <c r="L46"/>
  <c r="M46"/>
  <c r="N46"/>
  <c r="O46"/>
  <c r="K46"/>
  <c r="L48"/>
  <c r="M48"/>
  <c r="N48"/>
  <c r="O48"/>
  <c r="K48"/>
  <c r="N45"/>
  <c r="N44"/>
  <c r="K45"/>
  <c r="K44"/>
  <c r="O45"/>
  <c r="O44"/>
  <c r="L45"/>
  <c r="L44"/>
  <c r="M45"/>
  <c r="M44"/>
  <c r="K151"/>
  <c r="K138"/>
  <c r="L61"/>
  <c r="M61"/>
  <c r="K61"/>
  <c r="K65"/>
  <c r="L169"/>
  <c r="M169"/>
  <c r="N169"/>
  <c r="O169"/>
  <c r="K169"/>
  <c r="K76"/>
  <c r="L190"/>
  <c r="M190"/>
  <c r="N190"/>
  <c r="O190"/>
  <c r="K190"/>
  <c r="L194"/>
  <c r="M194"/>
  <c r="N194"/>
  <c r="O194"/>
  <c r="K194"/>
  <c r="N56"/>
  <c r="O56"/>
  <c r="N57"/>
  <c r="O57"/>
  <c r="K57"/>
  <c r="L72"/>
  <c r="L71"/>
  <c r="M72"/>
  <c r="M71"/>
  <c r="N72"/>
  <c r="N71"/>
  <c r="O72"/>
  <c r="O71"/>
  <c r="K72"/>
  <c r="K71"/>
  <c r="L192"/>
  <c r="M192"/>
  <c r="N192"/>
  <c r="O192"/>
  <c r="K192"/>
  <c r="K35"/>
  <c r="K56"/>
  <c r="K84"/>
  <c r="K83"/>
  <c r="L35"/>
  <c r="L84"/>
  <c r="L83"/>
  <c r="L82"/>
  <c r="L130"/>
  <c r="L129"/>
  <c r="M35"/>
  <c r="M84"/>
  <c r="M83"/>
  <c r="M82"/>
  <c r="M130"/>
  <c r="M129"/>
  <c r="N35"/>
  <c r="N84"/>
  <c r="N83"/>
  <c r="N82"/>
  <c r="N130"/>
  <c r="N129"/>
  <c r="O35"/>
  <c r="O84"/>
  <c r="O83"/>
  <c r="O82"/>
  <c r="O130"/>
  <c r="O129"/>
  <c r="K130"/>
  <c r="K129"/>
  <c r="K36"/>
  <c r="L36"/>
  <c r="M36"/>
  <c r="N36"/>
  <c r="O36"/>
  <c r="M57"/>
  <c r="L56"/>
  <c r="O168"/>
  <c r="O128"/>
  <c r="O127"/>
  <c r="K168"/>
  <c r="K128"/>
  <c r="K127"/>
  <c r="L168"/>
  <c r="L128"/>
  <c r="L127"/>
  <c r="M168"/>
  <c r="M128"/>
  <c r="M127"/>
  <c r="N168"/>
  <c r="N128"/>
  <c r="N127"/>
  <c r="K34"/>
  <c r="L34"/>
  <c r="O34"/>
  <c r="N60"/>
  <c r="N59"/>
  <c r="O60"/>
  <c r="O59"/>
  <c r="M60"/>
  <c r="M59"/>
  <c r="K82"/>
  <c r="M34"/>
  <c r="N34"/>
  <c r="L60"/>
  <c r="L59"/>
  <c r="K60"/>
  <c r="K59"/>
  <c r="L57"/>
  <c r="M56"/>
  <c r="N33"/>
  <c r="N230"/>
  <c r="O33"/>
  <c r="M33"/>
  <c r="K33"/>
  <c r="L33"/>
  <c r="L230"/>
  <c r="O230"/>
  <c r="M230"/>
  <c r="K230"/>
</calcChain>
</file>

<file path=xl/sharedStrings.xml><?xml version="1.0" encoding="utf-8"?>
<sst xmlns="http://schemas.openxmlformats.org/spreadsheetml/2006/main" count="1726" uniqueCount="355">
  <si>
    <t>от  17 декабря  2021 № 18-96-70р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</si>
  <si>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</si>
  <si>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</si>
  <si>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</si>
  <si>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</si>
  <si>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</si>
  <si>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</si>
  <si>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</si>
  <si>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</si>
  <si>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</si>
  <si>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</si>
  <si>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устройство плоскостных спортивных сооружений в сельской местности)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</si>
  <si>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</si>
  <si>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</si>
  <si>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</si>
  <si>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на реализацию мероприятий по обеспечению жильем молодых семей</t>
  </si>
  <si>
    <t>519</t>
  </si>
  <si>
    <t>Субсидии бюджетам на поддержку отрасли культуры</t>
  </si>
  <si>
    <t>7645</t>
  </si>
  <si>
    <t>45</t>
  </si>
  <si>
    <t>303</t>
  </si>
  <si>
    <t>49</t>
  </si>
  <si>
    <t>5299</t>
  </si>
  <si>
    <t>7412</t>
  </si>
  <si>
    <t>7418</t>
  </si>
  <si>
    <t>7845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</si>
  <si>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</si>
  <si>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</si>
  <si>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</si>
  <si>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18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</si>
  <si>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</si>
  <si>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</si>
  <si>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</si>
  <si>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</si>
  <si>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</si>
  <si>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</si>
  <si>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</si>
  <si>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</si>
  <si>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БЕЗВОЗМЕЗДНЫЕ ПОСТУПЛЕНИЯ</t>
  </si>
  <si>
    <t>Доходы бюджетов муниципальных районов от возврата организациями остатков субсидий прошлых лет</t>
  </si>
  <si>
    <t>079</t>
  </si>
  <si>
    <t>015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</si>
  <si>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</si>
  <si>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7508</t>
  </si>
  <si>
    <t>750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</si>
  <si>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</si>
  <si>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</si>
  <si>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2650</t>
  </si>
  <si>
    <t>Прочие субсидии бюджетам муниципальных районов (на выполнение требований федеральных стандартов спортивной подготовки)</t>
  </si>
  <si>
    <t>7398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</si>
  <si>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</si>
  <si>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7437</t>
  </si>
  <si>
    <t>Прочие субсидии бюджетам муниципальных районов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</si>
  <si>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</si>
  <si>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</si>
  <si>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</si>
  <si>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</si>
  <si>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7553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</si>
  <si>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</si>
  <si>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7668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</si>
  <si>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</si>
  <si>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</si>
  <si>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</si>
  <si>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1011</t>
  </si>
  <si>
    <t>1034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</si>
  <si>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</si>
  <si>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</si>
  <si>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7463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</si>
  <si>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</si>
  <si>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7555</t>
  </si>
  <si>
    <t>7596</t>
  </si>
  <si>
    <t>7641</t>
  </si>
  <si>
    <t>7666</t>
  </si>
  <si>
    <t>7745</t>
  </si>
  <si>
    <t>7749</t>
  </si>
  <si>
    <t>Прочие межбюджетные трансферты, передаваемые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</si>
  <si>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Прочие межбюджетные трансферты, передаваемые бюджетам муниципальных районов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</si>
  <si>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</si>
  <si>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 xml:space="preserve">от 15 декабря 2022 г. № 28-210-95р                                                                                                                        </t>
  </si>
  <si>
    <t>Прочие межбюджетные трансферты, передаваемые бюджетам муниципальных районов (на благоустройство кладбищ )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</si>
  <si>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</si>
  <si>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</si>
  <si>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</si>
  <si>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</si>
  <si>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от государственных и муниципальных унитарных предприятий</t>
  </si>
  <si>
    <t>14</t>
  </si>
  <si>
    <t>053</t>
  </si>
  <si>
    <t>410</t>
  </si>
  <si>
    <t>06</t>
  </si>
  <si>
    <t>430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</si>
  <si>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</si>
  <si>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</si>
  <si>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</si>
  <si>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</si>
  <si>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</si>
  <si>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</si>
  <si>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</si>
  <si>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</si>
  <si>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</si>
  <si>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</si>
  <si>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</si>
  <si>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</si>
  <si>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</si>
  <si>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</si>
  <si>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</si>
  <si>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</si>
  <si>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</si>
  <si>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</si>
  <si>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</si>
  <si>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</si>
  <si>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</si>
  <si>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</si>
  <si>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</si>
  <si>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</si>
  <si>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</si>
  <si>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</si>
  <si>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федеральным государственным органом, федеральным казенным учреждением, государственной корпорацией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</si>
  <si>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</si>
  <si>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005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</si>
  <si>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</si>
  <si>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</si>
  <si>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</si>
  <si>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188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</si>
  <si>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</si>
  <si>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года...</t>
  </si>
  <si>
    <t>415</t>
  </si>
  <si>
    <t>8530</t>
  </si>
  <si>
    <r>
      <t>Прочие межбюджетные трансферты, передаваемые бюджетам муниципальных районов (</t>
    </r>
    <r>
      <rPr>
        <sz val="10"/>
        <color indexed="8"/>
        <rFont val="Times New Roman"/>
        <family val="1"/>
        <charset val="204"/>
      </rPr>
      <t>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  </r>
    <r>
      <rPr>
        <sz val="10"/>
        <rFont val="Times New Roman"/>
        <family val="1"/>
        <charset val="204"/>
      </rPr>
      <t>)</t>
    </r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</si>
  <si>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</si>
  <si>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районного Совета депутатов</t>
  </si>
  <si>
    <t xml:space="preserve">к Решению Новоселовского </t>
  </si>
  <si>
    <t>(тыс.рублей)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</si>
  <si>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</si>
  <si>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</si>
  <si>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</si>
  <si>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</si>
  <si>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</si>
  <si>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</si>
  <si>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</si>
  <si>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</si>
  <si>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</si>
  <si>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</si>
  <si>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</si>
  <si>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</si>
  <si>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</si>
  <si>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</si>
  <si>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</si>
  <si>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</si>
  <si>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</si>
  <si>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</si>
  <si>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</si>
  <si>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</si>
  <si>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</si>
  <si>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</si>
  <si>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</si>
  <si>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</si>
  <si>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</si>
  <si>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</si>
  <si>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</si>
  <si>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</si>
  <si>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</si>
  <si>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</si>
  <si>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</si>
  <si>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</si>
  <si>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</si>
  <si>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</si>
  <si>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</si>
  <si>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</si>
  <si>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</si>
  <si>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</si>
  <si>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</si>
  <si>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</si>
  <si>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</si>
  <si>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</si>
  <si>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</si>
  <si>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</si>
  <si>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</si>
  <si>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</si>
  <si>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</si>
  <si>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0100</t>
  </si>
  <si>
    <t>0600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</si>
  <si>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</si>
  <si>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</si>
  <si>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</si>
  <si>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</si>
  <si>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</si>
  <si>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</si>
  <si>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</si>
  <si>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</si>
  <si>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</si>
  <si>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</si>
  <si>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</si>
  <si>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</si>
  <si>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</si>
  <si>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</si>
  <si>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</si>
  <si>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</si>
  <si>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</si>
  <si>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</si>
  <si>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</si>
  <si>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</si>
  <si>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</si>
  <si>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</si>
  <si>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</si>
  <si>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</si>
  <si>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</si>
  <si>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</si>
  <si>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</si>
  <si>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</si>
  <si>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</si>
  <si>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</si>
  <si>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</si>
  <si>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</si>
  <si>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</si>
  <si>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</si>
  <si>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</si>
  <si>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</si>
  <si>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</si>
  <si>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</si>
  <si>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</si>
  <si>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</si>
  <si>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</si>
  <si>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</si>
  <si>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</si>
  <si>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</si>
  <si>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</si>
  <si>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</si>
  <si>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</si>
  <si>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</si>
  <si>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</si>
  <si>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</si>
  <si>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</si>
  <si>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</si>
  <si>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</si>
  <si>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</si>
  <si>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</si>
  <si>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</si>
  <si>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</si>
  <si>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</si>
  <si>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</si>
  <si>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</si>
  <si>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</si>
  <si>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</si>
  <si>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</si>
  <si>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</si>
  <si>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</si>
  <si>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</si>
  <si>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</si>
  <si>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</si>
  <si>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</si>
  <si>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</si>
  <si>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</si>
  <si>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</si>
  <si>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</si>
  <si>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</si>
  <si>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</si>
  <si>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</si>
  <si>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</si>
  <si>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</si>
  <si>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</si>
  <si>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</si>
  <si>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</si>
  <si>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</si>
  <si>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</si>
  <si>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</si>
  <si>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</si>
  <si>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</si>
  <si>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</si>
  <si>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</si>
  <si>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</si>
  <si>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</si>
  <si>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</si>
  <si>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</si>
  <si>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</si>
  <si>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</si>
  <si>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</si>
  <si>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</si>
  <si>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</si>
  <si>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</si>
  <si>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Доходы районного бюджета 2022 года</t>
  </si>
  <si>
    <t>Единый сельскохозяйственный налог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</si>
  <si>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</si>
  <si>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</si>
  <si>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</si>
  <si>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</si>
  <si>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</si>
  <si>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</si>
  <si>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</si>
  <si>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</si>
  <si>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1598</t>
  </si>
  <si>
    <t>080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</si>
  <si>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</si>
  <si>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</si>
  <si>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</si>
  <si>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</si>
  <si>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</si>
  <si>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</si>
  <si>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</si>
  <si>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</si>
  <si>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</si>
  <si>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</si>
  <si>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</si>
  <si>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</si>
  <si>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</si>
  <si>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</si>
  <si>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</si>
  <si>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</si>
  <si>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</si>
  <si>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</si>
  <si>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</si>
  <si>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</si>
  <si>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</si>
  <si>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</si>
  <si>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</si>
  <si>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</si>
  <si>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</si>
  <si>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</si>
  <si>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</si>
  <si>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</si>
  <si>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</si>
  <si>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</si>
  <si>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</si>
  <si>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Доходы районного бюджета на 2022 год и плановый период 2023-2024 годов           </t>
  </si>
  <si>
    <t>Доходы районного бюджета 2023 года</t>
  </si>
  <si>
    <t xml:space="preserve">Доходы районного бюджета 2024 года 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</si>
  <si>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</si>
  <si>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04</t>
  </si>
  <si>
    <t>Налог, взимаемый в связи с применением патентной системы налогообложения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</si>
  <si>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indexed="63"/>
        <rFont val="Times New Roman"/>
        <family val="1"/>
        <charset val="204"/>
      </rPr>
      <t> </t>
    </r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</si>
  <si>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</si>
  <si>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</si>
  <si>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 за размещение твердых коммунальных отходов</t>
  </si>
  <si>
    <t>042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</si>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</sst>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color indexed="63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4" fillId="0" borderId="0"/>
    <xf numFmtId="0" fontId="26" fillId="3" borderId="0" applyNumberFormat="0" applyBorder="0" applyAlignment="0" applyProtection="0"/>
  </cellStyleXfs>
  <cellXfs count="11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2" fillId="0" borderId="1" xfId="6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/>
    <xf numFmtId="0" fontId="14" fillId="0" borderId="1" xfId="6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1" xfId="0" applyFont="1" applyBorder="1" applyAlignment="1">
      <alignment vertical="center" wrapText="1"/>
    </xf>
    <xf numFmtId="0" fontId="17" fillId="0" borderId="1" xfId="1" applyFont="1" applyBorder="1" applyAlignment="1" applyProtection="1">
      <alignment wrapText="1"/>
    </xf>
    <xf numFmtId="0" fontId="1" fillId="0" borderId="1" xfId="6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/>
    </xf>
    <xf numFmtId="165" fontId="18" fillId="0" borderId="1" xfId="0" applyNumberFormat="1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top"/>
    </xf>
    <xf numFmtId="165" fontId="19" fillId="0" borderId="1" xfId="0" applyNumberFormat="1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 wrapText="1"/>
    </xf>
    <xf numFmtId="165" fontId="21" fillId="0" borderId="1" xfId="0" applyNumberFormat="1" applyFont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21" fillId="2" borderId="1" xfId="0" applyNumberFormat="1" applyFont="1" applyFill="1" applyBorder="1" applyAlignment="1">
      <alignment vertical="top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2" fillId="0" borderId="0" xfId="0" applyFont="1"/>
    <xf numFmtId="0" fontId="5" fillId="0" borderId="0" xfId="0" applyFont="1"/>
    <xf numFmtId="0" fontId="11" fillId="0" borderId="1" xfId="6" applyNumberFormat="1" applyFont="1" applyFill="1" applyBorder="1" applyAlignment="1">
      <alignment horizontal="left" vertical="top" wrapText="1"/>
    </xf>
    <xf numFmtId="0" fontId="15" fillId="0" borderId="0" xfId="0" applyFont="1"/>
    <xf numFmtId="0" fontId="15" fillId="0" borderId="1" xfId="0" applyFont="1" applyBorder="1"/>
    <xf numFmtId="165" fontId="20" fillId="2" borderId="1" xfId="0" applyNumberFormat="1" applyFont="1" applyFill="1" applyBorder="1" applyAlignment="1">
      <alignment horizontal="center" vertical="top" wrapText="1"/>
    </xf>
    <xf numFmtId="165" fontId="21" fillId="2" borderId="1" xfId="8" applyNumberFormat="1" applyFont="1" applyFill="1" applyBorder="1" applyAlignment="1">
      <alignment horizontal="center" vertical="center" wrapText="1"/>
    </xf>
    <xf numFmtId="165" fontId="20" fillId="2" borderId="1" xfId="8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20" fillId="2" borderId="1" xfId="0" applyNumberFormat="1" applyFont="1" applyFill="1" applyBorder="1" applyAlignment="1">
      <alignment horizontal="center" vertical="top"/>
    </xf>
    <xf numFmtId="165" fontId="20" fillId="2" borderId="3" xfId="0" applyNumberFormat="1" applyFont="1" applyFill="1" applyBorder="1" applyAlignment="1">
      <alignment horizontal="center" vertical="top" wrapText="1"/>
    </xf>
    <xf numFmtId="165" fontId="20" fillId="2" borderId="3" xfId="0" applyNumberFormat="1" applyFont="1" applyFill="1" applyBorder="1" applyAlignment="1">
      <alignment horizontal="center" vertical="top"/>
    </xf>
    <xf numFmtId="165" fontId="21" fillId="2" borderId="1" xfId="0" applyNumberFormat="1" applyFont="1" applyFill="1" applyBorder="1" applyAlignment="1">
      <alignment horizontal="center" vertical="top" wrapText="1"/>
    </xf>
    <xf numFmtId="165" fontId="21" fillId="2" borderId="3" xfId="0" applyNumberFormat="1" applyFont="1" applyFill="1" applyBorder="1" applyAlignment="1">
      <alignment horizontal="center" vertical="top" wrapText="1"/>
    </xf>
    <xf numFmtId="165" fontId="20" fillId="0" borderId="5" xfId="0" applyNumberFormat="1" applyFont="1" applyBorder="1" applyAlignment="1">
      <alignment horizontal="center" vertical="top" wrapText="1"/>
    </xf>
    <xf numFmtId="0" fontId="17" fillId="0" borderId="1" xfId="1" applyFont="1" applyFill="1" applyBorder="1" applyAlignment="1" applyProtection="1">
      <alignment wrapText="1"/>
    </xf>
    <xf numFmtId="0" fontId="15" fillId="2" borderId="1" xfId="0" applyFont="1" applyFill="1" applyBorder="1" applyAlignment="1">
      <alignment wrapText="1"/>
    </xf>
    <xf numFmtId="165" fontId="15" fillId="2" borderId="0" xfId="0" applyNumberFormat="1" applyFont="1" applyFill="1" applyAlignment="1">
      <alignment horizontal="center" vertical="top" wrapText="1"/>
    </xf>
    <xf numFmtId="0" fontId="16" fillId="0" borderId="0" xfId="0" applyFont="1" applyAlignment="1">
      <alignment wrapText="1"/>
    </xf>
    <xf numFmtId="49" fontId="1" fillId="0" borderId="4" xfId="7" applyNumberFormat="1" applyFont="1" applyBorder="1" applyAlignment="1" applyProtection="1">
      <alignment horizontal="left" vertical="center" wrapText="1"/>
    </xf>
    <xf numFmtId="49" fontId="1" fillId="0" borderId="1" xfId="7" applyNumberFormat="1" applyFont="1" applyBorder="1" applyAlignment="1" applyProtection="1">
      <alignment horizontal="left" vertical="center" wrapText="1"/>
    </xf>
    <xf numFmtId="0" fontId="15" fillId="2" borderId="1" xfId="0" applyFont="1" applyFill="1" applyBorder="1" applyAlignment="1">
      <alignment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7" applyNumberFormat="1" applyFont="1" applyBorder="1" applyAlignment="1" applyProtection="1">
      <alignment horizontal="left" vertical="center" wrapText="1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6" fillId="2" borderId="1" xfId="0" applyFont="1" applyFill="1" applyBorder="1" applyAlignment="1">
      <alignment vertical="top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0" fontId="17" fillId="0" borderId="1" xfId="1" applyNumberFormat="1" applyFont="1" applyBorder="1" applyAlignment="1" applyProtection="1">
      <alignment wrapText="1"/>
    </xf>
    <xf numFmtId="0" fontId="15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vertical="center" textRotation="90" wrapText="1"/>
    </xf>
    <xf numFmtId="0" fontId="12" fillId="0" borderId="0" xfId="0" applyFont="1" applyAlignment="1">
      <alignment horizontal="center"/>
    </xf>
  </cellXfs>
  <cellStyles count="9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Лист1" xfId="6"/>
    <cellStyle name="Обычный_Лист3" xfId="7"/>
    <cellStyle name="Хороший" xfId="8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3" Type="http://schemas.openxmlformats.org/officeDocument/2006/relationships/hyperlink" Target="http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4" Type="http://schemas.openxmlformats.org/officeDocument/2006/relationships/hyperlink" Target="http://internet.garant.ru/" TargetMode="External"/><Relationship Id="rId9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355"/>
  <sheetViews>
    <sheetView tabSelected="1" workbookViewId="0">
      <selection activeCell="A2" sqref="A2:O230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26" customWidth="1"/>
    <col min="11" max="11" width="11.140625" customWidth="1"/>
    <col min="12" max="13" width="10.5703125" hidden="1" customWidth="1"/>
    <col min="14" max="14" width="12.7109375" customWidth="1"/>
    <col min="15" max="15" width="11.140625" customWidth="1"/>
  </cols>
  <sheetData>
    <row r="2" spans="11:15" ht="15.75">
      <c r="K2" s="56" t="s">
        <v>351</v>
      </c>
      <c r="L2" s="56"/>
      <c r="M2" s="56"/>
      <c r="N2" s="56"/>
      <c r="O2" s="56"/>
    </row>
    <row r="3" spans="11:15" ht="15.75">
      <c r="K3" s="102" t="s">
        <v>130</v>
      </c>
      <c r="L3" s="102"/>
      <c r="M3" s="102"/>
      <c r="N3" s="102"/>
      <c r="O3" s="102"/>
    </row>
    <row r="4" spans="11:15" ht="15.75">
      <c r="K4" s="102" t="s">
        <v>129</v>
      </c>
      <c r="L4" s="102"/>
      <c r="M4" s="102"/>
      <c r="N4" s="102"/>
      <c r="O4" s="102"/>
    </row>
    <row r="5" spans="11:15" ht="15.75">
      <c r="K5" s="103" t="s">
        <v>78</v>
      </c>
      <c r="L5" s="103"/>
      <c r="M5" s="103"/>
      <c r="N5" s="103"/>
      <c r="O5" s="103"/>
    </row>
    <row r="7" spans="11:15" ht="2.25" customHeight="1">
      <c r="K7" s="6"/>
    </row>
    <row r="8" spans="11:15" hidden="1">
      <c r="K8" s="106"/>
      <c r="L8" s="106"/>
      <c r="M8" s="106"/>
      <c r="N8" s="107"/>
      <c r="O8" s="106"/>
    </row>
    <row r="9" spans="11:15" hidden="1">
      <c r="K9" s="106"/>
      <c r="L9" s="106"/>
      <c r="M9" s="106"/>
      <c r="N9" s="107"/>
      <c r="O9" s="106"/>
    </row>
    <row r="10" spans="11:15" hidden="1">
      <c r="K10" s="108"/>
      <c r="L10" s="108"/>
      <c r="M10" s="108"/>
      <c r="N10" s="108"/>
      <c r="O10" s="108"/>
    </row>
    <row r="11" spans="11:15" hidden="1"/>
    <row r="12" spans="11:15" hidden="1"/>
    <row r="13" spans="11:15" ht="15.75">
      <c r="K13" s="56" t="s">
        <v>351</v>
      </c>
      <c r="L13" s="57"/>
      <c r="M13" s="57"/>
      <c r="N13" s="57"/>
      <c r="O13" s="57"/>
    </row>
    <row r="14" spans="11:15" ht="15.75">
      <c r="K14" s="102" t="s">
        <v>130</v>
      </c>
      <c r="L14" s="102"/>
      <c r="M14" s="102"/>
      <c r="N14" s="109"/>
      <c r="O14" s="102"/>
    </row>
    <row r="15" spans="11:15" ht="15.75">
      <c r="K15" s="102" t="s">
        <v>129</v>
      </c>
      <c r="L15" s="102"/>
      <c r="M15" s="102"/>
      <c r="N15" s="109"/>
      <c r="O15" s="102"/>
    </row>
    <row r="16" spans="11:15" ht="15.75">
      <c r="K16" s="103" t="s">
        <v>0</v>
      </c>
      <c r="L16" s="103"/>
      <c r="M16" s="103"/>
      <c r="N16" s="103"/>
      <c r="O16" s="103"/>
    </row>
    <row r="17" spans="1:15" hidden="1">
      <c r="K17" s="106"/>
      <c r="L17" s="106"/>
      <c r="M17" s="106"/>
      <c r="N17" s="107"/>
      <c r="O17" s="106"/>
    </row>
    <row r="18" spans="1:15" hidden="1">
      <c r="K18" s="106"/>
      <c r="L18" s="106"/>
      <c r="M18" s="106"/>
      <c r="N18" s="107"/>
      <c r="O18" s="106"/>
    </row>
    <row r="19" spans="1:15" hidden="1">
      <c r="K19" s="108"/>
      <c r="L19" s="108"/>
      <c r="M19" s="108"/>
      <c r="N19" s="108"/>
      <c r="O19" s="108"/>
    </row>
    <row r="20" spans="1:15">
      <c r="H20" s="6"/>
      <c r="I20" s="6"/>
      <c r="J20" s="104"/>
      <c r="K20" s="104"/>
      <c r="L20" s="104"/>
      <c r="M20" s="104"/>
      <c r="N20" s="104"/>
      <c r="O20" s="104"/>
    </row>
    <row r="21" spans="1:15" hidden="1">
      <c r="H21" s="6"/>
      <c r="I21" s="6"/>
      <c r="J21" s="27"/>
      <c r="K21" s="106"/>
      <c r="L21" s="106"/>
      <c r="M21" s="106"/>
      <c r="N21" s="106"/>
      <c r="O21" s="106"/>
    </row>
    <row r="22" spans="1:15" hidden="1">
      <c r="H22" s="6"/>
      <c r="I22" s="6"/>
      <c r="J22" s="27"/>
      <c r="K22" s="104"/>
      <c r="L22" s="105"/>
      <c r="M22" s="105"/>
      <c r="N22" s="105"/>
      <c r="O22" s="105"/>
    </row>
    <row r="23" spans="1:15" hidden="1">
      <c r="H23" s="6"/>
      <c r="I23" s="6"/>
      <c r="J23" s="104"/>
      <c r="K23" s="104"/>
      <c r="L23" s="104"/>
      <c r="M23" s="104"/>
      <c r="N23" s="104"/>
      <c r="O23" s="104"/>
    </row>
    <row r="24" spans="1:15" hidden="1">
      <c r="H24" s="6"/>
      <c r="I24" s="6"/>
      <c r="J24" s="104"/>
      <c r="K24" s="105"/>
      <c r="L24" s="105"/>
      <c r="M24" s="105"/>
      <c r="N24" s="105"/>
      <c r="O24" s="105"/>
    </row>
    <row r="25" spans="1:15" hidden="1">
      <c r="A25" s="105"/>
      <c r="B25" s="105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5" ht="15.75">
      <c r="A26" s="114" t="s">
        <v>322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</row>
    <row r="27" spans="1:15" ht="18">
      <c r="A27" s="110" t="s">
        <v>202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2"/>
      <c r="M27" s="112"/>
      <c r="O27" t="s">
        <v>131</v>
      </c>
    </row>
    <row r="28" spans="1:15" ht="13.5" customHeight="1">
      <c r="A28" s="97" t="s">
        <v>148</v>
      </c>
      <c r="B28" s="93" t="s">
        <v>208</v>
      </c>
      <c r="C28" s="93"/>
      <c r="D28" s="93"/>
      <c r="E28" s="93"/>
      <c r="F28" s="93"/>
      <c r="G28" s="93"/>
      <c r="H28" s="93"/>
      <c r="I28" s="93"/>
      <c r="J28" s="99" t="s">
        <v>238</v>
      </c>
      <c r="K28" s="98" t="s">
        <v>279</v>
      </c>
      <c r="L28" s="14"/>
      <c r="M28" s="14"/>
      <c r="N28" s="98" t="s">
        <v>323</v>
      </c>
      <c r="O28" s="98" t="s">
        <v>324</v>
      </c>
    </row>
    <row r="29" spans="1:15" ht="12.75" customHeight="1">
      <c r="A29" s="97"/>
      <c r="B29" s="97" t="s">
        <v>199</v>
      </c>
      <c r="C29" s="97" t="s">
        <v>198</v>
      </c>
      <c r="D29" s="97" t="s">
        <v>197</v>
      </c>
      <c r="E29" s="97" t="s">
        <v>196</v>
      </c>
      <c r="F29" s="97" t="s">
        <v>200</v>
      </c>
      <c r="G29" s="97" t="s">
        <v>201</v>
      </c>
      <c r="H29" s="97" t="s">
        <v>236</v>
      </c>
      <c r="I29" s="97" t="s">
        <v>237</v>
      </c>
      <c r="J29" s="100"/>
      <c r="K29" s="98"/>
      <c r="L29" s="14"/>
      <c r="M29" s="14"/>
      <c r="N29" s="98"/>
      <c r="O29" s="98"/>
    </row>
    <row r="30" spans="1:15">
      <c r="A30" s="97"/>
      <c r="B30" s="97"/>
      <c r="C30" s="97"/>
      <c r="D30" s="97"/>
      <c r="E30" s="97"/>
      <c r="F30" s="97"/>
      <c r="G30" s="97"/>
      <c r="H30" s="113"/>
      <c r="I30" s="93"/>
      <c r="J30" s="100"/>
      <c r="K30" s="98"/>
      <c r="L30" s="14"/>
      <c r="M30" s="14"/>
      <c r="N30" s="98"/>
      <c r="O30" s="98"/>
    </row>
    <row r="31" spans="1:15" ht="168.75" customHeight="1">
      <c r="A31" s="97"/>
      <c r="B31" s="97"/>
      <c r="C31" s="97"/>
      <c r="D31" s="97"/>
      <c r="E31" s="97"/>
      <c r="F31" s="97"/>
      <c r="G31" s="97"/>
      <c r="H31" s="113"/>
      <c r="I31" s="93"/>
      <c r="J31" s="101"/>
      <c r="K31" s="98"/>
      <c r="L31" s="14"/>
      <c r="M31" s="14"/>
      <c r="N31" s="98"/>
      <c r="O31" s="98"/>
    </row>
    <row r="32" spans="1:15">
      <c r="A32" s="1"/>
      <c r="B32" s="1">
        <v>1</v>
      </c>
      <c r="C32" s="1">
        <v>2</v>
      </c>
      <c r="D32" s="1">
        <v>3</v>
      </c>
      <c r="E32" s="1">
        <v>4</v>
      </c>
      <c r="F32" s="1">
        <v>5</v>
      </c>
      <c r="G32" s="1">
        <v>6</v>
      </c>
      <c r="H32" s="1">
        <v>7</v>
      </c>
      <c r="I32" s="1">
        <v>8</v>
      </c>
      <c r="J32" s="1">
        <v>9</v>
      </c>
      <c r="K32" s="1">
        <v>10</v>
      </c>
      <c r="L32" s="12"/>
      <c r="M32" s="12"/>
      <c r="N32" s="13">
        <v>11</v>
      </c>
      <c r="O32" s="13">
        <v>12</v>
      </c>
    </row>
    <row r="33" spans="1:15" ht="24.75" customHeight="1">
      <c r="A33" s="1">
        <v>1</v>
      </c>
      <c r="B33" s="5" t="s">
        <v>153</v>
      </c>
      <c r="C33" s="5">
        <v>1</v>
      </c>
      <c r="D33" s="5" t="s">
        <v>154</v>
      </c>
      <c r="E33" s="5" t="s">
        <v>154</v>
      </c>
      <c r="F33" s="5" t="s">
        <v>153</v>
      </c>
      <c r="G33" s="5" t="s">
        <v>154</v>
      </c>
      <c r="H33" s="5" t="s">
        <v>155</v>
      </c>
      <c r="I33" s="5" t="s">
        <v>153</v>
      </c>
      <c r="J33" s="3" t="s">
        <v>191</v>
      </c>
      <c r="K33" s="50">
        <f>K34+K44+K56+K59+K76+K82+K95+K86</f>
        <v>75333.8</v>
      </c>
      <c r="L33" s="50">
        <f>L34+L44+L56+L59+L76+L82+L95+L86</f>
        <v>0</v>
      </c>
      <c r="M33" s="50">
        <f>M34+M44+M56+M59+M76+M82+M95+M86</f>
        <v>0</v>
      </c>
      <c r="N33" s="50">
        <f>N34+N44+N56+N59+N76+N82+N95+N86</f>
        <v>78505.399999999994</v>
      </c>
      <c r="O33" s="50">
        <f>O34+O44+O56+O59+O76+O82+O95+O86</f>
        <v>83127.099999999991</v>
      </c>
    </row>
    <row r="34" spans="1:15" ht="20.25" customHeight="1">
      <c r="A34" s="1">
        <v>2</v>
      </c>
      <c r="B34" s="5" t="s">
        <v>189</v>
      </c>
      <c r="C34" s="5">
        <v>1</v>
      </c>
      <c r="D34" s="5" t="s">
        <v>156</v>
      </c>
      <c r="E34" s="5" t="s">
        <v>154</v>
      </c>
      <c r="F34" s="5" t="s">
        <v>153</v>
      </c>
      <c r="G34" s="5" t="s">
        <v>154</v>
      </c>
      <c r="H34" s="5" t="s">
        <v>155</v>
      </c>
      <c r="I34" s="5" t="s">
        <v>153</v>
      </c>
      <c r="J34" s="3" t="s">
        <v>149</v>
      </c>
      <c r="K34" s="50">
        <f>K35+K38</f>
        <v>48976.9</v>
      </c>
      <c r="L34" s="45">
        <f>L35+L38</f>
        <v>0</v>
      </c>
      <c r="M34" s="45">
        <f>M35+M38</f>
        <v>0</v>
      </c>
      <c r="N34" s="50">
        <f>N35+N38</f>
        <v>58179.799999999996</v>
      </c>
      <c r="O34" s="50">
        <f>O35+O38</f>
        <v>61983.8</v>
      </c>
    </row>
    <row r="35" spans="1:15">
      <c r="A35" s="1">
        <v>3</v>
      </c>
      <c r="B35" s="4">
        <v>182</v>
      </c>
      <c r="C35" s="4" t="s">
        <v>157</v>
      </c>
      <c r="D35" s="4" t="s">
        <v>156</v>
      </c>
      <c r="E35" s="4" t="s">
        <v>156</v>
      </c>
      <c r="F35" s="4" t="s">
        <v>153</v>
      </c>
      <c r="G35" s="4" t="s">
        <v>154</v>
      </c>
      <c r="H35" s="4" t="s">
        <v>155</v>
      </c>
      <c r="I35" s="4">
        <v>110</v>
      </c>
      <c r="J35" s="2" t="s">
        <v>150</v>
      </c>
      <c r="K35" s="49">
        <f>K37</f>
        <v>700</v>
      </c>
      <c r="L35" s="46">
        <f>L37</f>
        <v>0</v>
      </c>
      <c r="M35" s="46">
        <f>M37</f>
        <v>0</v>
      </c>
      <c r="N35" s="49">
        <f>N37</f>
        <v>312</v>
      </c>
      <c r="O35" s="49">
        <f>O37</f>
        <v>324.5</v>
      </c>
    </row>
    <row r="36" spans="1:15" ht="25.5">
      <c r="A36" s="1">
        <v>4</v>
      </c>
      <c r="B36" s="4">
        <v>182</v>
      </c>
      <c r="C36" s="4">
        <v>1</v>
      </c>
      <c r="D36" s="4" t="s">
        <v>156</v>
      </c>
      <c r="E36" s="4" t="s">
        <v>156</v>
      </c>
      <c r="F36" s="4" t="s">
        <v>159</v>
      </c>
      <c r="G36" s="4" t="s">
        <v>154</v>
      </c>
      <c r="H36" s="4" t="s">
        <v>155</v>
      </c>
      <c r="I36" s="4">
        <v>110</v>
      </c>
      <c r="J36" s="2" t="s">
        <v>232</v>
      </c>
      <c r="K36" s="49">
        <f>K37</f>
        <v>700</v>
      </c>
      <c r="L36" s="46">
        <f>L37</f>
        <v>0</v>
      </c>
      <c r="M36" s="46">
        <f>M37</f>
        <v>0</v>
      </c>
      <c r="N36" s="49">
        <f>N37</f>
        <v>312</v>
      </c>
      <c r="O36" s="49">
        <f>O37</f>
        <v>324.5</v>
      </c>
    </row>
    <row r="37" spans="1:15" ht="42" customHeight="1">
      <c r="A37" s="1">
        <v>5</v>
      </c>
      <c r="B37" s="4">
        <v>182</v>
      </c>
      <c r="C37" s="4">
        <v>1</v>
      </c>
      <c r="D37" s="4" t="s">
        <v>156</v>
      </c>
      <c r="E37" s="4" t="s">
        <v>156</v>
      </c>
      <c r="F37" s="4" t="s">
        <v>160</v>
      </c>
      <c r="G37" s="4" t="s">
        <v>158</v>
      </c>
      <c r="H37" s="4" t="s">
        <v>155</v>
      </c>
      <c r="I37" s="4">
        <v>110</v>
      </c>
      <c r="J37" s="2" t="s">
        <v>239</v>
      </c>
      <c r="K37" s="49">
        <v>700</v>
      </c>
      <c r="L37" s="47"/>
      <c r="M37" s="47"/>
      <c r="N37" s="51">
        <v>312</v>
      </c>
      <c r="O37" s="51">
        <v>324.5</v>
      </c>
    </row>
    <row r="38" spans="1:15">
      <c r="A38" s="1">
        <v>6</v>
      </c>
      <c r="B38" s="4">
        <v>182</v>
      </c>
      <c r="C38" s="4">
        <v>1</v>
      </c>
      <c r="D38" s="4" t="s">
        <v>156</v>
      </c>
      <c r="E38" s="4" t="s">
        <v>158</v>
      </c>
      <c r="F38" s="4" t="s">
        <v>153</v>
      </c>
      <c r="G38" s="4" t="s">
        <v>156</v>
      </c>
      <c r="H38" s="4" t="s">
        <v>155</v>
      </c>
      <c r="I38" s="4">
        <v>110</v>
      </c>
      <c r="J38" s="2" t="s">
        <v>151</v>
      </c>
      <c r="K38" s="49">
        <f>K39+K40+K41+K43+K42</f>
        <v>48276.9</v>
      </c>
      <c r="L38" s="49">
        <f>L39+L40+L41+L43+L42</f>
        <v>0</v>
      </c>
      <c r="M38" s="49">
        <f>M39+M40+M41+M43+M42</f>
        <v>0</v>
      </c>
      <c r="N38" s="49">
        <f>N39+N40+N41+N43+N42</f>
        <v>57867.799999999996</v>
      </c>
      <c r="O38" s="49">
        <f>O39+O40+O41+O43+O42</f>
        <v>61659.3</v>
      </c>
    </row>
    <row r="39" spans="1:15" ht="58.5" customHeight="1">
      <c r="A39" s="1">
        <v>7</v>
      </c>
      <c r="B39" s="4">
        <v>182</v>
      </c>
      <c r="C39" s="4">
        <v>1</v>
      </c>
      <c r="D39" s="4" t="s">
        <v>156</v>
      </c>
      <c r="E39" s="4" t="s">
        <v>158</v>
      </c>
      <c r="F39" s="4" t="s">
        <v>159</v>
      </c>
      <c r="G39" s="4" t="s">
        <v>156</v>
      </c>
      <c r="H39" s="4" t="s">
        <v>155</v>
      </c>
      <c r="I39" s="4">
        <v>110</v>
      </c>
      <c r="J39" s="2" t="s">
        <v>137</v>
      </c>
      <c r="K39" s="49">
        <v>46150.9</v>
      </c>
      <c r="L39" s="47"/>
      <c r="M39" s="47"/>
      <c r="N39" s="52">
        <v>55726.400000000001</v>
      </c>
      <c r="O39" s="52">
        <v>59432.2</v>
      </c>
    </row>
    <row r="40" spans="1:15" ht="82.5" customHeight="1">
      <c r="A40" s="1">
        <v>8</v>
      </c>
      <c r="B40" s="4">
        <v>182</v>
      </c>
      <c r="C40" s="4">
        <v>1</v>
      </c>
      <c r="D40" s="4" t="s">
        <v>156</v>
      </c>
      <c r="E40" s="4" t="s">
        <v>158</v>
      </c>
      <c r="F40" s="4" t="s">
        <v>161</v>
      </c>
      <c r="G40" s="4" t="s">
        <v>156</v>
      </c>
      <c r="H40" s="4" t="s">
        <v>155</v>
      </c>
      <c r="I40" s="4">
        <v>110</v>
      </c>
      <c r="J40" s="2" t="s">
        <v>138</v>
      </c>
      <c r="K40" s="49">
        <v>1350.2</v>
      </c>
      <c r="L40" s="47"/>
      <c r="M40" s="47"/>
      <c r="N40" s="51">
        <v>1226.7</v>
      </c>
      <c r="O40" s="51">
        <v>1275.8</v>
      </c>
    </row>
    <row r="41" spans="1:15" ht="39.75" customHeight="1">
      <c r="A41" s="1">
        <v>9</v>
      </c>
      <c r="B41" s="4" t="s">
        <v>189</v>
      </c>
      <c r="C41" s="4" t="s">
        <v>157</v>
      </c>
      <c r="D41" s="4" t="s">
        <v>156</v>
      </c>
      <c r="E41" s="4" t="s">
        <v>158</v>
      </c>
      <c r="F41" s="4" t="s">
        <v>177</v>
      </c>
      <c r="G41" s="4" t="s">
        <v>156</v>
      </c>
      <c r="H41" s="4" t="s">
        <v>155</v>
      </c>
      <c r="I41" s="4" t="s">
        <v>186</v>
      </c>
      <c r="J41" s="2" t="s">
        <v>139</v>
      </c>
      <c r="K41" s="49">
        <v>667</v>
      </c>
      <c r="L41" s="47"/>
      <c r="M41" s="47"/>
      <c r="N41" s="51">
        <v>674.5</v>
      </c>
      <c r="O41" s="51">
        <v>701.5</v>
      </c>
    </row>
    <row r="42" spans="1:15" ht="78" customHeight="1">
      <c r="A42" s="1">
        <v>10</v>
      </c>
      <c r="B42" s="4" t="s">
        <v>189</v>
      </c>
      <c r="C42" s="4" t="s">
        <v>157</v>
      </c>
      <c r="D42" s="4" t="s">
        <v>156</v>
      </c>
      <c r="E42" s="4" t="s">
        <v>158</v>
      </c>
      <c r="F42" s="4" t="s">
        <v>181</v>
      </c>
      <c r="G42" s="4" t="s">
        <v>156</v>
      </c>
      <c r="H42" s="4" t="s">
        <v>155</v>
      </c>
      <c r="I42" s="4" t="s">
        <v>186</v>
      </c>
      <c r="J42" s="74" t="s">
        <v>325</v>
      </c>
      <c r="K42" s="73">
        <v>0</v>
      </c>
      <c r="L42" s="47"/>
      <c r="M42" s="47"/>
      <c r="N42" s="51">
        <v>1</v>
      </c>
      <c r="O42" s="51">
        <v>1</v>
      </c>
    </row>
    <row r="43" spans="1:15" ht="68.25" customHeight="1">
      <c r="A43" s="1">
        <v>11</v>
      </c>
      <c r="B43" s="4" t="s">
        <v>189</v>
      </c>
      <c r="C43" s="4" t="s">
        <v>157</v>
      </c>
      <c r="D43" s="4" t="s">
        <v>156</v>
      </c>
      <c r="E43" s="4" t="s">
        <v>158</v>
      </c>
      <c r="F43" s="4" t="s">
        <v>290</v>
      </c>
      <c r="G43" s="4" t="s">
        <v>156</v>
      </c>
      <c r="H43" s="4" t="s">
        <v>155</v>
      </c>
      <c r="I43" s="4" t="s">
        <v>186</v>
      </c>
      <c r="J43" s="75" t="s">
        <v>352</v>
      </c>
      <c r="K43" s="76">
        <v>108.8</v>
      </c>
      <c r="L43" s="47"/>
      <c r="M43" s="47"/>
      <c r="N43" s="51">
        <v>239.2</v>
      </c>
      <c r="O43" s="51">
        <v>248.8</v>
      </c>
    </row>
    <row r="44" spans="1:15">
      <c r="A44" s="1">
        <v>12</v>
      </c>
      <c r="B44" s="5">
        <v>182</v>
      </c>
      <c r="C44" s="5">
        <v>1</v>
      </c>
      <c r="D44" s="5" t="s">
        <v>171</v>
      </c>
      <c r="E44" s="5" t="s">
        <v>154</v>
      </c>
      <c r="F44" s="5" t="s">
        <v>153</v>
      </c>
      <c r="G44" s="5" t="s">
        <v>154</v>
      </c>
      <c r="H44" s="5" t="s">
        <v>155</v>
      </c>
      <c r="I44" s="5" t="s">
        <v>153</v>
      </c>
      <c r="J44" s="3" t="s">
        <v>162</v>
      </c>
      <c r="K44" s="50">
        <f>K45+K52+K54+K50</f>
        <v>8533.9</v>
      </c>
      <c r="L44" s="50">
        <f>L45+L52+L54+L50</f>
        <v>0</v>
      </c>
      <c r="M44" s="50">
        <f>M45+M52+M54+M50</f>
        <v>0</v>
      </c>
      <c r="N44" s="50">
        <f>N45+N52+N54+N50</f>
        <v>9662.9</v>
      </c>
      <c r="O44" s="50">
        <f>O45+O52+O54+O50</f>
        <v>10077.4</v>
      </c>
    </row>
    <row r="45" spans="1:15" ht="25.5">
      <c r="A45" s="1">
        <v>13</v>
      </c>
      <c r="B45" s="4" t="s">
        <v>153</v>
      </c>
      <c r="C45" s="4" t="s">
        <v>157</v>
      </c>
      <c r="D45" s="4" t="s">
        <v>171</v>
      </c>
      <c r="E45" s="4" t="s">
        <v>156</v>
      </c>
      <c r="F45" s="4" t="s">
        <v>153</v>
      </c>
      <c r="G45" s="4" t="s">
        <v>154</v>
      </c>
      <c r="H45" s="4" t="s">
        <v>155</v>
      </c>
      <c r="I45" s="4" t="s">
        <v>186</v>
      </c>
      <c r="J45" s="40" t="s">
        <v>273</v>
      </c>
      <c r="K45" s="49">
        <f>K46+K48</f>
        <v>5282</v>
      </c>
      <c r="L45" s="46">
        <f>L46+L48</f>
        <v>0</v>
      </c>
      <c r="M45" s="46">
        <f>M46+M48</f>
        <v>0</v>
      </c>
      <c r="N45" s="49">
        <f>N46+N48</f>
        <v>5902</v>
      </c>
      <c r="O45" s="49">
        <f>O46+O48</f>
        <v>6138</v>
      </c>
    </row>
    <row r="46" spans="1:15" ht="25.5">
      <c r="A46" s="1">
        <v>14</v>
      </c>
      <c r="B46" s="4" t="s">
        <v>189</v>
      </c>
      <c r="C46" s="4" t="s">
        <v>157</v>
      </c>
      <c r="D46" s="4" t="s">
        <v>171</v>
      </c>
      <c r="E46" s="4" t="s">
        <v>156</v>
      </c>
      <c r="F46" s="4" t="s">
        <v>159</v>
      </c>
      <c r="G46" s="4" t="s">
        <v>156</v>
      </c>
      <c r="H46" s="4" t="s">
        <v>155</v>
      </c>
      <c r="I46" s="4" t="s">
        <v>186</v>
      </c>
      <c r="J46" s="38" t="s">
        <v>272</v>
      </c>
      <c r="K46" s="49">
        <f>K47</f>
        <v>2581</v>
      </c>
      <c r="L46" s="46">
        <f>L47</f>
        <v>0</v>
      </c>
      <c r="M46" s="46">
        <f>M47</f>
        <v>0</v>
      </c>
      <c r="N46" s="49">
        <f>N47</f>
        <v>2833</v>
      </c>
      <c r="O46" s="49">
        <f>O47</f>
        <v>2946</v>
      </c>
    </row>
    <row r="47" spans="1:15" ht="25.5">
      <c r="A47" s="1">
        <v>15</v>
      </c>
      <c r="B47" s="4" t="s">
        <v>189</v>
      </c>
      <c r="C47" s="4" t="s">
        <v>157</v>
      </c>
      <c r="D47" s="4" t="s">
        <v>171</v>
      </c>
      <c r="E47" s="4" t="s">
        <v>156</v>
      </c>
      <c r="F47" s="4" t="s">
        <v>271</v>
      </c>
      <c r="G47" s="4" t="s">
        <v>156</v>
      </c>
      <c r="H47" s="4" t="s">
        <v>155</v>
      </c>
      <c r="I47" s="4" t="s">
        <v>186</v>
      </c>
      <c r="J47" s="38" t="s">
        <v>272</v>
      </c>
      <c r="K47" s="49">
        <v>2581</v>
      </c>
      <c r="L47" s="46"/>
      <c r="M47" s="46"/>
      <c r="N47" s="49">
        <v>2833</v>
      </c>
      <c r="O47" s="49">
        <v>2946</v>
      </c>
    </row>
    <row r="48" spans="1:15" ht="25.5" customHeight="1">
      <c r="A48" s="1">
        <v>16</v>
      </c>
      <c r="B48" s="4" t="s">
        <v>189</v>
      </c>
      <c r="C48" s="4" t="s">
        <v>157</v>
      </c>
      <c r="D48" s="4" t="s">
        <v>171</v>
      </c>
      <c r="E48" s="4" t="s">
        <v>156</v>
      </c>
      <c r="F48" s="4" t="s">
        <v>161</v>
      </c>
      <c r="G48" s="4" t="s">
        <v>156</v>
      </c>
      <c r="H48" s="4" t="s">
        <v>155</v>
      </c>
      <c r="I48" s="4" t="s">
        <v>186</v>
      </c>
      <c r="J48" s="38" t="s">
        <v>270</v>
      </c>
      <c r="K48" s="49">
        <f>K49</f>
        <v>2701</v>
      </c>
      <c r="L48" s="46">
        <f>L49</f>
        <v>0</v>
      </c>
      <c r="M48" s="46">
        <f>M49</f>
        <v>0</v>
      </c>
      <c r="N48" s="49">
        <f>N49</f>
        <v>3069</v>
      </c>
      <c r="O48" s="49">
        <f>O49</f>
        <v>3192</v>
      </c>
    </row>
    <row r="49" spans="1:15" ht="51">
      <c r="A49" s="1">
        <v>17</v>
      </c>
      <c r="B49" s="4" t="s">
        <v>189</v>
      </c>
      <c r="C49" s="4" t="s">
        <v>157</v>
      </c>
      <c r="D49" s="4" t="s">
        <v>171</v>
      </c>
      <c r="E49" s="4" t="s">
        <v>156</v>
      </c>
      <c r="F49" s="4" t="s">
        <v>268</v>
      </c>
      <c r="G49" s="4" t="s">
        <v>156</v>
      </c>
      <c r="H49" s="4" t="s">
        <v>155</v>
      </c>
      <c r="I49" s="4" t="s">
        <v>186</v>
      </c>
      <c r="J49" s="38" t="s">
        <v>269</v>
      </c>
      <c r="K49" s="49">
        <v>2701</v>
      </c>
      <c r="L49" s="46"/>
      <c r="M49" s="46"/>
      <c r="N49" s="49">
        <v>3069</v>
      </c>
      <c r="O49" s="49">
        <v>3192</v>
      </c>
    </row>
    <row r="50" spans="1:15" ht="14.25" customHeight="1">
      <c r="A50" s="1">
        <v>18</v>
      </c>
      <c r="B50" s="4" t="s">
        <v>189</v>
      </c>
      <c r="C50" s="4" t="s">
        <v>157</v>
      </c>
      <c r="D50" s="4" t="s">
        <v>171</v>
      </c>
      <c r="E50" s="4" t="s">
        <v>158</v>
      </c>
      <c r="F50" s="4" t="s">
        <v>153</v>
      </c>
      <c r="G50" s="4" t="s">
        <v>158</v>
      </c>
      <c r="H50" s="4" t="s">
        <v>155</v>
      </c>
      <c r="I50" s="4" t="s">
        <v>186</v>
      </c>
      <c r="J50" s="60" t="s">
        <v>82</v>
      </c>
      <c r="K50" s="49">
        <f>K51</f>
        <v>43</v>
      </c>
      <c r="L50" s="49">
        <f>L51</f>
        <v>0</v>
      </c>
      <c r="M50" s="49">
        <f>M51</f>
        <v>0</v>
      </c>
      <c r="N50" s="49">
        <f>N51</f>
        <v>0</v>
      </c>
      <c r="O50" s="49">
        <f>O51</f>
        <v>0</v>
      </c>
    </row>
    <row r="51" spans="1:15" ht="15" customHeight="1">
      <c r="A51" s="1">
        <v>19</v>
      </c>
      <c r="B51" s="4" t="s">
        <v>189</v>
      </c>
      <c r="C51" s="4" t="s">
        <v>157</v>
      </c>
      <c r="D51" s="4" t="s">
        <v>171</v>
      </c>
      <c r="E51" s="4" t="s">
        <v>158</v>
      </c>
      <c r="F51" s="4" t="s">
        <v>159</v>
      </c>
      <c r="G51" s="4" t="s">
        <v>158</v>
      </c>
      <c r="H51" s="4" t="s">
        <v>155</v>
      </c>
      <c r="I51" s="4" t="s">
        <v>186</v>
      </c>
      <c r="J51" s="60" t="s">
        <v>82</v>
      </c>
      <c r="K51" s="49">
        <v>43</v>
      </c>
      <c r="L51" s="46"/>
      <c r="M51" s="46"/>
      <c r="N51" s="49">
        <v>0</v>
      </c>
      <c r="O51" s="49">
        <v>0</v>
      </c>
    </row>
    <row r="52" spans="1:15">
      <c r="A52" s="1">
        <v>20</v>
      </c>
      <c r="B52" s="4" t="s">
        <v>153</v>
      </c>
      <c r="C52" s="4" t="s">
        <v>157</v>
      </c>
      <c r="D52" s="4" t="s">
        <v>171</v>
      </c>
      <c r="E52" s="4" t="s">
        <v>172</v>
      </c>
      <c r="F52" s="4" t="s">
        <v>153</v>
      </c>
      <c r="G52" s="4" t="s">
        <v>156</v>
      </c>
      <c r="H52" s="4" t="s">
        <v>155</v>
      </c>
      <c r="I52" s="4" t="s">
        <v>186</v>
      </c>
      <c r="J52" s="60" t="s">
        <v>280</v>
      </c>
      <c r="K52" s="49">
        <f>K53</f>
        <v>1769.9</v>
      </c>
      <c r="L52" s="49">
        <f>L53</f>
        <v>0</v>
      </c>
      <c r="M52" s="49">
        <f>M53</f>
        <v>0</v>
      </c>
      <c r="N52" s="49">
        <f>N53</f>
        <v>1576.9</v>
      </c>
      <c r="O52" s="49">
        <f>O53</f>
        <v>1668.4</v>
      </c>
    </row>
    <row r="53" spans="1:15">
      <c r="A53" s="1">
        <v>21</v>
      </c>
      <c r="B53" s="4" t="s">
        <v>189</v>
      </c>
      <c r="C53" s="4" t="s">
        <v>157</v>
      </c>
      <c r="D53" s="4" t="s">
        <v>171</v>
      </c>
      <c r="E53" s="4" t="s">
        <v>172</v>
      </c>
      <c r="F53" s="4" t="s">
        <v>159</v>
      </c>
      <c r="G53" s="4" t="s">
        <v>156</v>
      </c>
      <c r="H53" s="4" t="s">
        <v>155</v>
      </c>
      <c r="I53" s="4" t="s">
        <v>186</v>
      </c>
      <c r="J53" s="60" t="s">
        <v>280</v>
      </c>
      <c r="K53" s="49">
        <v>1769.9</v>
      </c>
      <c r="L53" s="46"/>
      <c r="M53" s="46"/>
      <c r="N53" s="49">
        <v>1576.9</v>
      </c>
      <c r="O53" s="49">
        <v>1668.4</v>
      </c>
    </row>
    <row r="54" spans="1:15" ht="25.5">
      <c r="A54" s="1">
        <v>22</v>
      </c>
      <c r="B54" s="4" t="s">
        <v>153</v>
      </c>
      <c r="C54" s="4" t="s">
        <v>157</v>
      </c>
      <c r="D54" s="4" t="s">
        <v>171</v>
      </c>
      <c r="E54" s="4" t="s">
        <v>326</v>
      </c>
      <c r="F54" s="4" t="s">
        <v>153</v>
      </c>
      <c r="G54" s="4" t="s">
        <v>158</v>
      </c>
      <c r="H54" s="4" t="s">
        <v>155</v>
      </c>
      <c r="I54" s="4" t="s">
        <v>186</v>
      </c>
      <c r="J54" s="38" t="s">
        <v>327</v>
      </c>
      <c r="K54" s="49">
        <f>K55</f>
        <v>1439</v>
      </c>
      <c r="L54" s="49">
        <f>L55</f>
        <v>0</v>
      </c>
      <c r="M54" s="49">
        <f>M55</f>
        <v>0</v>
      </c>
      <c r="N54" s="49">
        <f>N55</f>
        <v>2184</v>
      </c>
      <c r="O54" s="49">
        <f>O55</f>
        <v>2271</v>
      </c>
    </row>
    <row r="55" spans="1:15" ht="28.5">
      <c r="A55" s="1">
        <v>23</v>
      </c>
      <c r="B55" s="4" t="s">
        <v>189</v>
      </c>
      <c r="C55" s="4" t="s">
        <v>157</v>
      </c>
      <c r="D55" s="4" t="s">
        <v>171</v>
      </c>
      <c r="E55" s="4" t="s">
        <v>326</v>
      </c>
      <c r="F55" s="4" t="s">
        <v>161</v>
      </c>
      <c r="G55" s="4" t="s">
        <v>158</v>
      </c>
      <c r="H55" s="4" t="s">
        <v>155</v>
      </c>
      <c r="I55" s="4" t="s">
        <v>186</v>
      </c>
      <c r="J55" s="38" t="s">
        <v>328</v>
      </c>
      <c r="K55" s="49">
        <v>1439</v>
      </c>
      <c r="L55" s="46"/>
      <c r="M55" s="46"/>
      <c r="N55" s="49">
        <v>2184</v>
      </c>
      <c r="O55" s="49">
        <v>2271</v>
      </c>
    </row>
    <row r="56" spans="1:15" ht="12.75" customHeight="1">
      <c r="A56" s="1">
        <v>24</v>
      </c>
      <c r="B56" s="5" t="s">
        <v>153</v>
      </c>
      <c r="C56" s="5">
        <v>1</v>
      </c>
      <c r="D56" s="5" t="s">
        <v>173</v>
      </c>
      <c r="E56" s="5" t="s">
        <v>154</v>
      </c>
      <c r="F56" s="5" t="s">
        <v>153</v>
      </c>
      <c r="G56" s="5" t="s">
        <v>154</v>
      </c>
      <c r="H56" s="5" t="s">
        <v>155</v>
      </c>
      <c r="I56" s="5" t="s">
        <v>153</v>
      </c>
      <c r="J56" s="3" t="s">
        <v>163</v>
      </c>
      <c r="K56" s="50">
        <f>K58</f>
        <v>2300</v>
      </c>
      <c r="L56" s="45">
        <f>L58</f>
        <v>0</v>
      </c>
      <c r="M56" s="45">
        <f>M58</f>
        <v>0</v>
      </c>
      <c r="N56" s="50">
        <f>N58</f>
        <v>1331</v>
      </c>
      <c r="O56" s="50">
        <f>O58</f>
        <v>1384</v>
      </c>
    </row>
    <row r="57" spans="1:15" ht="25.5">
      <c r="A57" s="1">
        <v>25</v>
      </c>
      <c r="B57" s="4" t="s">
        <v>189</v>
      </c>
      <c r="C57" s="4" t="s">
        <v>157</v>
      </c>
      <c r="D57" s="4" t="s">
        <v>173</v>
      </c>
      <c r="E57" s="4" t="s">
        <v>172</v>
      </c>
      <c r="F57" s="4" t="s">
        <v>153</v>
      </c>
      <c r="G57" s="4" t="s">
        <v>156</v>
      </c>
      <c r="H57" s="4" t="s">
        <v>155</v>
      </c>
      <c r="I57" s="4" t="s">
        <v>186</v>
      </c>
      <c r="J57" s="2" t="s">
        <v>192</v>
      </c>
      <c r="K57" s="49">
        <f>K58</f>
        <v>2300</v>
      </c>
      <c r="L57" s="46">
        <f>L58</f>
        <v>0</v>
      </c>
      <c r="M57" s="46">
        <f>M58</f>
        <v>0</v>
      </c>
      <c r="N57" s="49">
        <f>N58</f>
        <v>1331</v>
      </c>
      <c r="O57" s="49">
        <f>O58</f>
        <v>1384</v>
      </c>
    </row>
    <row r="58" spans="1:15" ht="38.25">
      <c r="A58" s="1">
        <v>26</v>
      </c>
      <c r="B58" s="4">
        <v>182</v>
      </c>
      <c r="C58" s="4" t="s">
        <v>157</v>
      </c>
      <c r="D58" s="4" t="s">
        <v>173</v>
      </c>
      <c r="E58" s="4" t="s">
        <v>172</v>
      </c>
      <c r="F58" s="4" t="s">
        <v>159</v>
      </c>
      <c r="G58" s="4" t="s">
        <v>156</v>
      </c>
      <c r="H58" s="4" t="s">
        <v>155</v>
      </c>
      <c r="I58" s="4">
        <v>110</v>
      </c>
      <c r="J58" s="2" t="s">
        <v>204</v>
      </c>
      <c r="K58" s="49">
        <v>2300</v>
      </c>
      <c r="L58" s="46"/>
      <c r="M58" s="46"/>
      <c r="N58" s="49">
        <v>1331</v>
      </c>
      <c r="O58" s="49">
        <v>1384</v>
      </c>
    </row>
    <row r="59" spans="1:15" ht="26.25" customHeight="1">
      <c r="A59" s="1">
        <v>27</v>
      </c>
      <c r="B59" s="5" t="s">
        <v>153</v>
      </c>
      <c r="C59" s="5">
        <v>1</v>
      </c>
      <c r="D59" s="5">
        <v>11</v>
      </c>
      <c r="E59" s="5" t="s">
        <v>154</v>
      </c>
      <c r="F59" s="5" t="s">
        <v>153</v>
      </c>
      <c r="G59" s="5" t="s">
        <v>154</v>
      </c>
      <c r="H59" s="5" t="s">
        <v>155</v>
      </c>
      <c r="I59" s="5" t="s">
        <v>153</v>
      </c>
      <c r="J59" s="3" t="s">
        <v>164</v>
      </c>
      <c r="K59" s="50">
        <f>K60+K71+K69</f>
        <v>9427</v>
      </c>
      <c r="L59" s="50">
        <f>L60+L71+L69</f>
        <v>0</v>
      </c>
      <c r="M59" s="50">
        <f>M60+M71+M69</f>
        <v>0</v>
      </c>
      <c r="N59" s="50">
        <f>N60+N71+N69</f>
        <v>8705.9</v>
      </c>
      <c r="O59" s="50">
        <f>O60+O71+O69</f>
        <v>9054.2000000000007</v>
      </c>
    </row>
    <row r="60" spans="1:15" ht="69.75" customHeight="1">
      <c r="A60" s="1">
        <v>28</v>
      </c>
      <c r="B60" s="4" t="s">
        <v>141</v>
      </c>
      <c r="C60" s="4">
        <v>1</v>
      </c>
      <c r="D60" s="4">
        <v>11</v>
      </c>
      <c r="E60" s="4" t="s">
        <v>171</v>
      </c>
      <c r="F60" s="4" t="s">
        <v>153</v>
      </c>
      <c r="G60" s="4" t="s">
        <v>154</v>
      </c>
      <c r="H60" s="4" t="s">
        <v>155</v>
      </c>
      <c r="I60" s="4">
        <v>120</v>
      </c>
      <c r="J60" s="23" t="s">
        <v>136</v>
      </c>
      <c r="K60" s="49">
        <f>K61+K63+K65</f>
        <v>9055.9</v>
      </c>
      <c r="L60" s="46">
        <f>L61+L65+L63</f>
        <v>0</v>
      </c>
      <c r="M60" s="46">
        <f>M61+M65+M63</f>
        <v>0</v>
      </c>
      <c r="N60" s="49">
        <f>N61+N65+N63</f>
        <v>8316.9</v>
      </c>
      <c r="O60" s="49">
        <f>O61+O65+O63</f>
        <v>8649.6</v>
      </c>
    </row>
    <row r="61" spans="1:15" ht="56.25" customHeight="1">
      <c r="A61" s="1">
        <v>29</v>
      </c>
      <c r="B61" s="4" t="s">
        <v>141</v>
      </c>
      <c r="C61" s="4">
        <v>1</v>
      </c>
      <c r="D61" s="4">
        <v>11</v>
      </c>
      <c r="E61" s="4" t="s">
        <v>171</v>
      </c>
      <c r="F61" s="4" t="s">
        <v>159</v>
      </c>
      <c r="G61" s="4" t="s">
        <v>154</v>
      </c>
      <c r="H61" s="4" t="s">
        <v>155</v>
      </c>
      <c r="I61" s="4">
        <v>120</v>
      </c>
      <c r="J61" s="2" t="s">
        <v>142</v>
      </c>
      <c r="K61" s="49">
        <f>K62</f>
        <v>6059</v>
      </c>
      <c r="L61" s="46">
        <f>L62</f>
        <v>0</v>
      </c>
      <c r="M61" s="46">
        <f>M62</f>
        <v>0</v>
      </c>
      <c r="N61" s="49">
        <f>N62</f>
        <v>6094.9</v>
      </c>
      <c r="O61" s="49">
        <f>O62</f>
        <v>6338.7</v>
      </c>
    </row>
    <row r="62" spans="1:15" ht="66.75" customHeight="1">
      <c r="A62" s="1">
        <v>30</v>
      </c>
      <c r="B62" s="4" t="s">
        <v>141</v>
      </c>
      <c r="C62" s="4">
        <v>1</v>
      </c>
      <c r="D62" s="4">
        <v>11</v>
      </c>
      <c r="E62" s="4" t="s">
        <v>171</v>
      </c>
      <c r="F62" s="4" t="s">
        <v>146</v>
      </c>
      <c r="G62" s="4" t="s">
        <v>171</v>
      </c>
      <c r="H62" s="4" t="s">
        <v>155</v>
      </c>
      <c r="I62" s="4">
        <v>120</v>
      </c>
      <c r="J62" s="17" t="s">
        <v>251</v>
      </c>
      <c r="K62" s="49">
        <v>6059</v>
      </c>
      <c r="L62" s="47"/>
      <c r="M62" s="47"/>
      <c r="N62" s="51">
        <v>6094.9</v>
      </c>
      <c r="O62" s="51">
        <v>6338.7</v>
      </c>
    </row>
    <row r="63" spans="1:15" ht="66.75" customHeight="1">
      <c r="A63" s="1">
        <v>31</v>
      </c>
      <c r="B63" s="4" t="s">
        <v>141</v>
      </c>
      <c r="C63" s="4">
        <v>1</v>
      </c>
      <c r="D63" s="4">
        <v>11</v>
      </c>
      <c r="E63" s="4" t="s">
        <v>171</v>
      </c>
      <c r="F63" s="4" t="s">
        <v>161</v>
      </c>
      <c r="G63" s="4" t="s">
        <v>154</v>
      </c>
      <c r="H63" s="4" t="s">
        <v>155</v>
      </c>
      <c r="I63" s="4">
        <v>120</v>
      </c>
      <c r="J63" s="33" t="s">
        <v>257</v>
      </c>
      <c r="K63" s="49">
        <f>K64</f>
        <v>1317</v>
      </c>
      <c r="L63" s="46">
        <f>L64</f>
        <v>0</v>
      </c>
      <c r="M63" s="46">
        <f>M64</f>
        <v>0</v>
      </c>
      <c r="N63" s="49">
        <f>N64</f>
        <v>312</v>
      </c>
      <c r="O63" s="49">
        <f>O64</f>
        <v>324.5</v>
      </c>
    </row>
    <row r="64" spans="1:15" ht="58.5" customHeight="1">
      <c r="A64" s="1">
        <v>32</v>
      </c>
      <c r="B64" s="4" t="s">
        <v>141</v>
      </c>
      <c r="C64" s="4">
        <v>1</v>
      </c>
      <c r="D64" s="4">
        <v>11</v>
      </c>
      <c r="E64" s="4" t="s">
        <v>171</v>
      </c>
      <c r="F64" s="4" t="s">
        <v>256</v>
      </c>
      <c r="G64" s="4" t="s">
        <v>171</v>
      </c>
      <c r="H64" s="4" t="s">
        <v>155</v>
      </c>
      <c r="I64" s="4">
        <v>120</v>
      </c>
      <c r="J64" s="34" t="s">
        <v>258</v>
      </c>
      <c r="K64" s="49">
        <v>1317</v>
      </c>
      <c r="L64" s="47"/>
      <c r="M64" s="47"/>
      <c r="N64" s="51">
        <v>312</v>
      </c>
      <c r="O64" s="51">
        <v>324.5</v>
      </c>
    </row>
    <row r="65" spans="1:15" ht="63.75" customHeight="1">
      <c r="A65" s="1">
        <v>33</v>
      </c>
      <c r="B65" s="4" t="s">
        <v>141</v>
      </c>
      <c r="C65" s="4">
        <v>1</v>
      </c>
      <c r="D65" s="4">
        <v>11</v>
      </c>
      <c r="E65" s="4" t="s">
        <v>171</v>
      </c>
      <c r="F65" s="4" t="s">
        <v>177</v>
      </c>
      <c r="G65" s="4" t="s">
        <v>154</v>
      </c>
      <c r="H65" s="4" t="s">
        <v>155</v>
      </c>
      <c r="I65" s="4">
        <v>120</v>
      </c>
      <c r="J65" s="40" t="s">
        <v>353</v>
      </c>
      <c r="K65" s="49">
        <f>K66</f>
        <v>1679.9</v>
      </c>
      <c r="L65" s="46">
        <f>L66</f>
        <v>0</v>
      </c>
      <c r="M65" s="46">
        <f>M66</f>
        <v>0</v>
      </c>
      <c r="N65" s="49">
        <f>N66</f>
        <v>1910</v>
      </c>
      <c r="O65" s="49">
        <f>O66</f>
        <v>1986.3999999999999</v>
      </c>
    </row>
    <row r="66" spans="1:15" ht="51">
      <c r="A66" s="1">
        <v>34</v>
      </c>
      <c r="B66" s="4" t="s">
        <v>141</v>
      </c>
      <c r="C66" s="4">
        <v>1</v>
      </c>
      <c r="D66" s="4">
        <v>11</v>
      </c>
      <c r="E66" s="4" t="s">
        <v>171</v>
      </c>
      <c r="F66" s="4" t="s">
        <v>178</v>
      </c>
      <c r="G66" s="4" t="s">
        <v>171</v>
      </c>
      <c r="H66" s="4" t="s">
        <v>155</v>
      </c>
      <c r="I66" s="4">
        <v>120</v>
      </c>
      <c r="J66" s="2" t="s">
        <v>140</v>
      </c>
      <c r="K66" s="49">
        <f>K67+K68</f>
        <v>1679.9</v>
      </c>
      <c r="L66" s="46">
        <f>L67+L68</f>
        <v>0</v>
      </c>
      <c r="M66" s="46">
        <f>M67+M68</f>
        <v>0</v>
      </c>
      <c r="N66" s="49">
        <f>N67+N68</f>
        <v>1910</v>
      </c>
      <c r="O66" s="49">
        <f>O67+O68</f>
        <v>1986.3999999999999</v>
      </c>
    </row>
    <row r="67" spans="1:15" ht="25.5">
      <c r="A67" s="1">
        <v>35</v>
      </c>
      <c r="B67" s="4" t="s">
        <v>141</v>
      </c>
      <c r="C67" s="4">
        <v>1</v>
      </c>
      <c r="D67" s="4">
        <v>11</v>
      </c>
      <c r="E67" s="4" t="s">
        <v>171</v>
      </c>
      <c r="F67" s="4" t="s">
        <v>178</v>
      </c>
      <c r="G67" s="4" t="s">
        <v>171</v>
      </c>
      <c r="H67" s="4" t="s">
        <v>179</v>
      </c>
      <c r="I67" s="4">
        <v>120</v>
      </c>
      <c r="J67" s="2" t="s">
        <v>165</v>
      </c>
      <c r="K67" s="49">
        <v>6.9</v>
      </c>
      <c r="L67" s="47"/>
      <c r="M67" s="47"/>
      <c r="N67" s="51">
        <v>7.8</v>
      </c>
      <c r="O67" s="51">
        <v>8.1</v>
      </c>
    </row>
    <row r="68" spans="1:15" ht="25.5">
      <c r="A68" s="1">
        <v>36</v>
      </c>
      <c r="B68" s="4" t="s">
        <v>141</v>
      </c>
      <c r="C68" s="4">
        <v>1</v>
      </c>
      <c r="D68" s="4">
        <v>11</v>
      </c>
      <c r="E68" s="4" t="s">
        <v>171</v>
      </c>
      <c r="F68" s="4" t="s">
        <v>178</v>
      </c>
      <c r="G68" s="4" t="s">
        <v>171</v>
      </c>
      <c r="H68" s="4" t="s">
        <v>180</v>
      </c>
      <c r="I68" s="4">
        <v>120</v>
      </c>
      <c r="J68" s="2" t="s">
        <v>166</v>
      </c>
      <c r="K68" s="49">
        <v>1673</v>
      </c>
      <c r="L68" s="47"/>
      <c r="M68" s="47"/>
      <c r="N68" s="51">
        <v>1902.2</v>
      </c>
      <c r="O68" s="51">
        <v>1978.3</v>
      </c>
    </row>
    <row r="69" spans="1:15" ht="19.5" customHeight="1">
      <c r="A69" s="1">
        <v>37</v>
      </c>
      <c r="B69" s="4" t="s">
        <v>141</v>
      </c>
      <c r="C69" s="4" t="s">
        <v>157</v>
      </c>
      <c r="D69" s="4" t="s">
        <v>195</v>
      </c>
      <c r="E69" s="4" t="s">
        <v>174</v>
      </c>
      <c r="F69" s="4" t="s">
        <v>153</v>
      </c>
      <c r="G69" s="4" t="s">
        <v>154</v>
      </c>
      <c r="H69" s="4" t="s">
        <v>155</v>
      </c>
      <c r="I69" s="4" t="s">
        <v>193</v>
      </c>
      <c r="J69" s="38" t="s">
        <v>84</v>
      </c>
      <c r="K69" s="49">
        <f>K70</f>
        <v>14.1</v>
      </c>
      <c r="L69" s="49">
        <f>L70</f>
        <v>0</v>
      </c>
      <c r="M69" s="49">
        <f>M70</f>
        <v>0</v>
      </c>
      <c r="N69" s="49">
        <f>N70</f>
        <v>0</v>
      </c>
      <c r="O69" s="49">
        <f>O70</f>
        <v>0</v>
      </c>
    </row>
    <row r="70" spans="1:15" ht="38.25" customHeight="1">
      <c r="A70" s="1">
        <v>38</v>
      </c>
      <c r="B70" s="4" t="s">
        <v>141</v>
      </c>
      <c r="C70" s="4" t="s">
        <v>157</v>
      </c>
      <c r="D70" s="4" t="s">
        <v>195</v>
      </c>
      <c r="E70" s="4" t="s">
        <v>174</v>
      </c>
      <c r="F70" s="4" t="s">
        <v>41</v>
      </c>
      <c r="G70" s="4" t="s">
        <v>171</v>
      </c>
      <c r="H70" s="4" t="s">
        <v>155</v>
      </c>
      <c r="I70" s="4" t="s">
        <v>193</v>
      </c>
      <c r="J70" s="38" t="s">
        <v>83</v>
      </c>
      <c r="K70" s="49">
        <v>14.1</v>
      </c>
      <c r="L70" s="47"/>
      <c r="M70" s="47"/>
      <c r="N70" s="51">
        <v>0</v>
      </c>
      <c r="O70" s="51">
        <v>0</v>
      </c>
    </row>
    <row r="71" spans="1:15" ht="63.75">
      <c r="A71" s="1">
        <v>39</v>
      </c>
      <c r="B71" s="4" t="s">
        <v>141</v>
      </c>
      <c r="C71" s="4" t="s">
        <v>157</v>
      </c>
      <c r="D71" s="4" t="s">
        <v>195</v>
      </c>
      <c r="E71" s="4" t="s">
        <v>175</v>
      </c>
      <c r="F71" s="4" t="s">
        <v>153</v>
      </c>
      <c r="G71" s="4" t="s">
        <v>154</v>
      </c>
      <c r="H71" s="4" t="s">
        <v>155</v>
      </c>
      <c r="I71" s="4" t="s">
        <v>193</v>
      </c>
      <c r="J71" s="2" t="s">
        <v>225</v>
      </c>
      <c r="K71" s="49">
        <f>K72+K74</f>
        <v>357</v>
      </c>
      <c r="L71" s="49">
        <f>L72+L74</f>
        <v>0</v>
      </c>
      <c r="M71" s="49">
        <f>M72+M74</f>
        <v>0</v>
      </c>
      <c r="N71" s="49">
        <f>N72+N74</f>
        <v>389</v>
      </c>
      <c r="O71" s="49">
        <f>O72+O74</f>
        <v>404.6</v>
      </c>
    </row>
    <row r="72" spans="1:15" ht="63.75">
      <c r="A72" s="1">
        <v>40</v>
      </c>
      <c r="B72" s="4" t="s">
        <v>141</v>
      </c>
      <c r="C72" s="4" t="s">
        <v>157</v>
      </c>
      <c r="D72" s="4" t="s">
        <v>195</v>
      </c>
      <c r="E72" s="4" t="s">
        <v>175</v>
      </c>
      <c r="F72" s="4" t="s">
        <v>181</v>
      </c>
      <c r="G72" s="4" t="s">
        <v>154</v>
      </c>
      <c r="H72" s="4" t="s">
        <v>155</v>
      </c>
      <c r="I72" s="4" t="s">
        <v>193</v>
      </c>
      <c r="J72" s="2" t="s">
        <v>226</v>
      </c>
      <c r="K72" s="49">
        <f>K73</f>
        <v>304</v>
      </c>
      <c r="L72" s="49">
        <f>L73</f>
        <v>0</v>
      </c>
      <c r="M72" s="49">
        <f>M73</f>
        <v>0</v>
      </c>
      <c r="N72" s="49">
        <f>N73</f>
        <v>264.2</v>
      </c>
      <c r="O72" s="49">
        <f>O73</f>
        <v>274.8</v>
      </c>
    </row>
    <row r="73" spans="1:15" ht="63.75">
      <c r="A73" s="1">
        <v>41</v>
      </c>
      <c r="B73" s="4" t="s">
        <v>141</v>
      </c>
      <c r="C73" s="4" t="s">
        <v>157</v>
      </c>
      <c r="D73" s="4" t="s">
        <v>195</v>
      </c>
      <c r="E73" s="4" t="s">
        <v>175</v>
      </c>
      <c r="F73" s="4" t="s">
        <v>228</v>
      </c>
      <c r="G73" s="4" t="s">
        <v>171</v>
      </c>
      <c r="H73" s="4" t="s">
        <v>155</v>
      </c>
      <c r="I73" s="4" t="s">
        <v>193</v>
      </c>
      <c r="J73" s="2" t="s">
        <v>227</v>
      </c>
      <c r="K73" s="49">
        <v>304</v>
      </c>
      <c r="L73" s="51"/>
      <c r="M73" s="51"/>
      <c r="N73" s="51">
        <v>264.2</v>
      </c>
      <c r="O73" s="51">
        <v>274.8</v>
      </c>
    </row>
    <row r="74" spans="1:15" ht="78.75" customHeight="1">
      <c r="A74" s="1">
        <v>42</v>
      </c>
      <c r="B74" s="4" t="s">
        <v>141</v>
      </c>
      <c r="C74" s="4" t="s">
        <v>157</v>
      </c>
      <c r="D74" s="4" t="s">
        <v>195</v>
      </c>
      <c r="E74" s="4" t="s">
        <v>175</v>
      </c>
      <c r="F74" s="4" t="s">
        <v>290</v>
      </c>
      <c r="G74" s="4" t="s">
        <v>154</v>
      </c>
      <c r="H74" s="4" t="s">
        <v>155</v>
      </c>
      <c r="I74" s="4" t="s">
        <v>193</v>
      </c>
      <c r="J74" s="38" t="s">
        <v>330</v>
      </c>
      <c r="K74" s="49">
        <f>K75</f>
        <v>53</v>
      </c>
      <c r="L74" s="49">
        <f>L75</f>
        <v>0</v>
      </c>
      <c r="M74" s="49">
        <f>M75</f>
        <v>0</v>
      </c>
      <c r="N74" s="49">
        <f>N75</f>
        <v>124.8</v>
      </c>
      <c r="O74" s="49">
        <f>O75</f>
        <v>129.80000000000001</v>
      </c>
    </row>
    <row r="75" spans="1:15" ht="80.25" customHeight="1">
      <c r="A75" s="1">
        <v>43</v>
      </c>
      <c r="B75" s="4" t="s">
        <v>141</v>
      </c>
      <c r="C75" s="4" t="s">
        <v>157</v>
      </c>
      <c r="D75" s="4" t="s">
        <v>195</v>
      </c>
      <c r="E75" s="4" t="s">
        <v>175</v>
      </c>
      <c r="F75" s="4" t="s">
        <v>290</v>
      </c>
      <c r="G75" s="4" t="s">
        <v>171</v>
      </c>
      <c r="H75" s="4" t="s">
        <v>155</v>
      </c>
      <c r="I75" s="4" t="s">
        <v>193</v>
      </c>
      <c r="J75" s="38" t="s">
        <v>329</v>
      </c>
      <c r="K75" s="49">
        <v>53</v>
      </c>
      <c r="L75" s="51"/>
      <c r="M75" s="51"/>
      <c r="N75" s="51">
        <v>124.8</v>
      </c>
      <c r="O75" s="51">
        <v>129.80000000000001</v>
      </c>
    </row>
    <row r="76" spans="1:15" ht="16.5" customHeight="1">
      <c r="A76" s="1">
        <v>44</v>
      </c>
      <c r="B76" s="5" t="s">
        <v>153</v>
      </c>
      <c r="C76" s="5">
        <v>1</v>
      </c>
      <c r="D76" s="5">
        <v>12</v>
      </c>
      <c r="E76" s="5" t="s">
        <v>154</v>
      </c>
      <c r="F76" s="5" t="s">
        <v>153</v>
      </c>
      <c r="G76" s="5" t="s">
        <v>154</v>
      </c>
      <c r="H76" s="5" t="s">
        <v>155</v>
      </c>
      <c r="I76" s="5" t="s">
        <v>153</v>
      </c>
      <c r="J76" s="3" t="s">
        <v>167</v>
      </c>
      <c r="K76" s="50">
        <f>K77</f>
        <v>432</v>
      </c>
      <c r="L76" s="50">
        <f>L77</f>
        <v>0</v>
      </c>
      <c r="M76" s="50">
        <f>M77</f>
        <v>0</v>
      </c>
      <c r="N76" s="50">
        <f>N77</f>
        <v>455</v>
      </c>
      <c r="O76" s="50">
        <f>O77</f>
        <v>455</v>
      </c>
    </row>
    <row r="77" spans="1:15" ht="17.25" customHeight="1">
      <c r="A77" s="1">
        <v>45</v>
      </c>
      <c r="B77" s="4" t="s">
        <v>144</v>
      </c>
      <c r="C77" s="4">
        <v>1</v>
      </c>
      <c r="D77" s="4">
        <v>12</v>
      </c>
      <c r="E77" s="4" t="s">
        <v>156</v>
      </c>
      <c r="F77" s="4" t="s">
        <v>153</v>
      </c>
      <c r="G77" s="4" t="s">
        <v>156</v>
      </c>
      <c r="H77" s="4" t="s">
        <v>155</v>
      </c>
      <c r="I77" s="4">
        <v>120</v>
      </c>
      <c r="J77" s="2" t="s">
        <v>168</v>
      </c>
      <c r="K77" s="49">
        <f>K78+K79</f>
        <v>432</v>
      </c>
      <c r="L77" s="49">
        <f>L78+L79</f>
        <v>0</v>
      </c>
      <c r="M77" s="49">
        <f>M78+M79</f>
        <v>0</v>
      </c>
      <c r="N77" s="49">
        <f>N78+N79</f>
        <v>455</v>
      </c>
      <c r="O77" s="49">
        <f>O78+O79</f>
        <v>455</v>
      </c>
    </row>
    <row r="78" spans="1:15" ht="25.5">
      <c r="A78" s="1">
        <v>46</v>
      </c>
      <c r="B78" s="4" t="s">
        <v>144</v>
      </c>
      <c r="C78" s="4" t="s">
        <v>157</v>
      </c>
      <c r="D78" s="4" t="s">
        <v>206</v>
      </c>
      <c r="E78" s="4" t="s">
        <v>156</v>
      </c>
      <c r="F78" s="4" t="s">
        <v>159</v>
      </c>
      <c r="G78" s="4" t="s">
        <v>156</v>
      </c>
      <c r="H78" s="4" t="s">
        <v>155</v>
      </c>
      <c r="I78" s="4" t="s">
        <v>193</v>
      </c>
      <c r="J78" s="2" t="s">
        <v>205</v>
      </c>
      <c r="K78" s="49">
        <v>27</v>
      </c>
      <c r="L78" s="49"/>
      <c r="M78" s="49"/>
      <c r="N78" s="49">
        <v>16.399999999999999</v>
      </c>
      <c r="O78" s="49">
        <v>16.399999999999999</v>
      </c>
    </row>
    <row r="79" spans="1:15" ht="18" customHeight="1">
      <c r="A79" s="1">
        <v>47</v>
      </c>
      <c r="B79" s="4" t="s">
        <v>144</v>
      </c>
      <c r="C79" s="4" t="s">
        <v>157</v>
      </c>
      <c r="D79" s="4" t="s">
        <v>206</v>
      </c>
      <c r="E79" s="4" t="s">
        <v>156</v>
      </c>
      <c r="F79" s="4" t="s">
        <v>181</v>
      </c>
      <c r="G79" s="4" t="s">
        <v>156</v>
      </c>
      <c r="H79" s="4" t="s">
        <v>155</v>
      </c>
      <c r="I79" s="4" t="s">
        <v>193</v>
      </c>
      <c r="J79" s="2" t="s">
        <v>207</v>
      </c>
      <c r="K79" s="49">
        <f>K80+K81</f>
        <v>405</v>
      </c>
      <c r="L79" s="49">
        <f>L80+L81</f>
        <v>0</v>
      </c>
      <c r="M79" s="49">
        <f>M80+M81</f>
        <v>0</v>
      </c>
      <c r="N79" s="49">
        <f>N80+N81</f>
        <v>438.6</v>
      </c>
      <c r="O79" s="49">
        <f>O80+O81</f>
        <v>438.6</v>
      </c>
    </row>
    <row r="80" spans="1:15" ht="18" customHeight="1">
      <c r="A80" s="1">
        <v>48</v>
      </c>
      <c r="B80" s="4" t="s">
        <v>144</v>
      </c>
      <c r="C80" s="4" t="s">
        <v>157</v>
      </c>
      <c r="D80" s="4" t="s">
        <v>206</v>
      </c>
      <c r="E80" s="4" t="s">
        <v>156</v>
      </c>
      <c r="F80" s="4" t="s">
        <v>260</v>
      </c>
      <c r="G80" s="4" t="s">
        <v>156</v>
      </c>
      <c r="H80" s="4" t="s">
        <v>155</v>
      </c>
      <c r="I80" s="4" t="s">
        <v>193</v>
      </c>
      <c r="J80" s="35" t="s">
        <v>259</v>
      </c>
      <c r="K80" s="49">
        <v>405</v>
      </c>
      <c r="L80" s="51"/>
      <c r="M80" s="51"/>
      <c r="N80" s="49">
        <v>260.7</v>
      </c>
      <c r="O80" s="49">
        <v>260.7</v>
      </c>
    </row>
    <row r="81" spans="1:15" ht="18" customHeight="1">
      <c r="A81" s="1">
        <v>49</v>
      </c>
      <c r="B81" s="4" t="s">
        <v>144</v>
      </c>
      <c r="C81" s="4" t="s">
        <v>157</v>
      </c>
      <c r="D81" s="4" t="s">
        <v>206</v>
      </c>
      <c r="E81" s="4" t="s">
        <v>156</v>
      </c>
      <c r="F81" s="4" t="s">
        <v>332</v>
      </c>
      <c r="G81" s="4" t="s">
        <v>156</v>
      </c>
      <c r="H81" s="4" t="s">
        <v>155</v>
      </c>
      <c r="I81" s="4" t="s">
        <v>193</v>
      </c>
      <c r="J81" s="59" t="s">
        <v>331</v>
      </c>
      <c r="K81" s="49">
        <v>0</v>
      </c>
      <c r="L81" s="51"/>
      <c r="M81" s="51"/>
      <c r="N81" s="49">
        <v>177.9</v>
      </c>
      <c r="O81" s="49">
        <v>177.9</v>
      </c>
    </row>
    <row r="82" spans="1:15" ht="25.5">
      <c r="A82" s="1">
        <v>50</v>
      </c>
      <c r="B82" s="5" t="s">
        <v>153</v>
      </c>
      <c r="C82" s="5" t="s">
        <v>157</v>
      </c>
      <c r="D82" s="5" t="s">
        <v>147</v>
      </c>
      <c r="E82" s="5" t="s">
        <v>154</v>
      </c>
      <c r="F82" s="5" t="s">
        <v>153</v>
      </c>
      <c r="G82" s="5" t="s">
        <v>154</v>
      </c>
      <c r="H82" s="5" t="s">
        <v>155</v>
      </c>
      <c r="I82" s="5" t="s">
        <v>153</v>
      </c>
      <c r="J82" s="3" t="s">
        <v>264</v>
      </c>
      <c r="K82" s="50">
        <f>K83</f>
        <v>46</v>
      </c>
      <c r="L82" s="45">
        <f t="shared" ref="L82:O83" si="0">L83</f>
        <v>0</v>
      </c>
      <c r="M82" s="45">
        <f t="shared" si="0"/>
        <v>0</v>
      </c>
      <c r="N82" s="50">
        <f t="shared" si="0"/>
        <v>47.8</v>
      </c>
      <c r="O82" s="50">
        <f t="shared" si="0"/>
        <v>49.7</v>
      </c>
    </row>
    <row r="83" spans="1:15">
      <c r="A83" s="1">
        <v>51</v>
      </c>
      <c r="B83" s="4" t="s">
        <v>153</v>
      </c>
      <c r="C83" s="4" t="s">
        <v>157</v>
      </c>
      <c r="D83" s="4" t="s">
        <v>147</v>
      </c>
      <c r="E83" s="4" t="s">
        <v>158</v>
      </c>
      <c r="F83" s="4" t="s">
        <v>153</v>
      </c>
      <c r="G83" s="4" t="s">
        <v>154</v>
      </c>
      <c r="H83" s="4" t="s">
        <v>155</v>
      </c>
      <c r="I83" s="4" t="s">
        <v>153</v>
      </c>
      <c r="J83" s="2" t="s">
        <v>135</v>
      </c>
      <c r="K83" s="49">
        <f>K84</f>
        <v>46</v>
      </c>
      <c r="L83" s="46">
        <f t="shared" si="0"/>
        <v>0</v>
      </c>
      <c r="M83" s="46">
        <f t="shared" si="0"/>
        <v>0</v>
      </c>
      <c r="N83" s="49">
        <f t="shared" si="0"/>
        <v>47.8</v>
      </c>
      <c r="O83" s="49">
        <f t="shared" si="0"/>
        <v>49.7</v>
      </c>
    </row>
    <row r="84" spans="1:15" ht="25.5">
      <c r="A84" s="1">
        <v>52</v>
      </c>
      <c r="B84" s="4" t="s">
        <v>153</v>
      </c>
      <c r="C84" s="4" t="s">
        <v>157</v>
      </c>
      <c r="D84" s="4" t="s">
        <v>147</v>
      </c>
      <c r="E84" s="4" t="s">
        <v>158</v>
      </c>
      <c r="F84" s="4" t="s">
        <v>182</v>
      </c>
      <c r="G84" s="4" t="s">
        <v>154</v>
      </c>
      <c r="H84" s="4" t="s">
        <v>155</v>
      </c>
      <c r="I84" s="4" t="s">
        <v>194</v>
      </c>
      <c r="J84" s="2" t="s">
        <v>134</v>
      </c>
      <c r="K84" s="49">
        <f>K85</f>
        <v>46</v>
      </c>
      <c r="L84" s="46">
        <f>L85</f>
        <v>0</v>
      </c>
      <c r="M84" s="46">
        <f>M85</f>
        <v>0</v>
      </c>
      <c r="N84" s="49">
        <f>N85</f>
        <v>47.8</v>
      </c>
      <c r="O84" s="49">
        <f>O85</f>
        <v>49.7</v>
      </c>
    </row>
    <row r="85" spans="1:15" ht="25.5" customHeight="1">
      <c r="A85" s="1">
        <v>53</v>
      </c>
      <c r="B85" s="4" t="s">
        <v>160</v>
      </c>
      <c r="C85" s="4" t="s">
        <v>157</v>
      </c>
      <c r="D85" s="4" t="s">
        <v>147</v>
      </c>
      <c r="E85" s="4" t="s">
        <v>158</v>
      </c>
      <c r="F85" s="4" t="s">
        <v>133</v>
      </c>
      <c r="G85" s="4" t="s">
        <v>171</v>
      </c>
      <c r="H85" s="4" t="s">
        <v>155</v>
      </c>
      <c r="I85" s="4" t="s">
        <v>194</v>
      </c>
      <c r="J85" s="2" t="s">
        <v>132</v>
      </c>
      <c r="K85" s="49">
        <v>46</v>
      </c>
      <c r="L85" s="48"/>
      <c r="M85" s="48"/>
      <c r="N85" s="51">
        <v>47.8</v>
      </c>
      <c r="O85" s="51">
        <v>49.7</v>
      </c>
    </row>
    <row r="86" spans="1:15" ht="25.5" customHeight="1">
      <c r="A86" s="1">
        <v>54</v>
      </c>
      <c r="B86" s="5" t="s">
        <v>153</v>
      </c>
      <c r="C86" s="5" t="s">
        <v>157</v>
      </c>
      <c r="D86" s="5" t="s">
        <v>85</v>
      </c>
      <c r="E86" s="5" t="s">
        <v>154</v>
      </c>
      <c r="F86" s="5" t="s">
        <v>153</v>
      </c>
      <c r="G86" s="5" t="s">
        <v>154</v>
      </c>
      <c r="H86" s="5" t="s">
        <v>155</v>
      </c>
      <c r="I86" s="5" t="s">
        <v>153</v>
      </c>
      <c r="J86" s="3" t="s">
        <v>97</v>
      </c>
      <c r="K86" s="50">
        <f>K87+K90</f>
        <v>4205</v>
      </c>
      <c r="L86" s="50">
        <f>L87+L90</f>
        <v>0</v>
      </c>
      <c r="M86" s="50">
        <f>M87+M90</f>
        <v>0</v>
      </c>
      <c r="N86" s="50">
        <f>N87+N90</f>
        <v>0</v>
      </c>
      <c r="O86" s="50">
        <f>O87+O90</f>
        <v>0</v>
      </c>
    </row>
    <row r="87" spans="1:15" ht="65.25" customHeight="1">
      <c r="A87" s="1">
        <v>55</v>
      </c>
      <c r="B87" s="4" t="s">
        <v>141</v>
      </c>
      <c r="C87" s="4" t="s">
        <v>157</v>
      </c>
      <c r="D87" s="4" t="s">
        <v>85</v>
      </c>
      <c r="E87" s="4" t="s">
        <v>158</v>
      </c>
      <c r="F87" s="4" t="s">
        <v>153</v>
      </c>
      <c r="G87" s="4" t="s">
        <v>154</v>
      </c>
      <c r="H87" s="4" t="s">
        <v>155</v>
      </c>
      <c r="I87" s="4" t="s">
        <v>153</v>
      </c>
      <c r="J87" s="38" t="s">
        <v>96</v>
      </c>
      <c r="K87" s="49">
        <f t="shared" ref="K87:O88" si="1">K88</f>
        <v>1407</v>
      </c>
      <c r="L87" s="49">
        <f t="shared" si="1"/>
        <v>0</v>
      </c>
      <c r="M87" s="49">
        <f t="shared" si="1"/>
        <v>0</v>
      </c>
      <c r="N87" s="49">
        <f t="shared" si="1"/>
        <v>0</v>
      </c>
      <c r="O87" s="49">
        <f t="shared" si="1"/>
        <v>0</v>
      </c>
    </row>
    <row r="88" spans="1:15" ht="76.5" customHeight="1">
      <c r="A88" s="1">
        <v>56</v>
      </c>
      <c r="B88" s="4" t="s">
        <v>141</v>
      </c>
      <c r="C88" s="4" t="s">
        <v>157</v>
      </c>
      <c r="D88" s="4" t="s">
        <v>85</v>
      </c>
      <c r="E88" s="4" t="s">
        <v>158</v>
      </c>
      <c r="F88" s="4" t="s">
        <v>176</v>
      </c>
      <c r="G88" s="4" t="s">
        <v>171</v>
      </c>
      <c r="H88" s="4" t="s">
        <v>155</v>
      </c>
      <c r="I88" s="4" t="s">
        <v>87</v>
      </c>
      <c r="J88" s="38" t="s">
        <v>90</v>
      </c>
      <c r="K88" s="49">
        <f t="shared" si="1"/>
        <v>1407</v>
      </c>
      <c r="L88" s="49">
        <f t="shared" si="1"/>
        <v>0</v>
      </c>
      <c r="M88" s="49">
        <f t="shared" si="1"/>
        <v>0</v>
      </c>
      <c r="N88" s="49">
        <f t="shared" si="1"/>
        <v>0</v>
      </c>
      <c r="O88" s="49">
        <f t="shared" si="1"/>
        <v>0</v>
      </c>
    </row>
    <row r="89" spans="1:15" ht="62.25" customHeight="1">
      <c r="A89" s="1">
        <v>57</v>
      </c>
      <c r="B89" s="4" t="s">
        <v>141</v>
      </c>
      <c r="C89" s="4" t="s">
        <v>157</v>
      </c>
      <c r="D89" s="4" t="s">
        <v>85</v>
      </c>
      <c r="E89" s="4" t="s">
        <v>158</v>
      </c>
      <c r="F89" s="4" t="s">
        <v>86</v>
      </c>
      <c r="G89" s="4" t="s">
        <v>171</v>
      </c>
      <c r="H89" s="4" t="s">
        <v>155</v>
      </c>
      <c r="I89" s="4" t="s">
        <v>87</v>
      </c>
      <c r="J89" s="38" t="s">
        <v>91</v>
      </c>
      <c r="K89" s="49">
        <v>1407</v>
      </c>
      <c r="L89" s="48"/>
      <c r="M89" s="48"/>
      <c r="N89" s="51">
        <v>0</v>
      </c>
      <c r="O89" s="51">
        <v>0</v>
      </c>
    </row>
    <row r="90" spans="1:15" ht="33" customHeight="1">
      <c r="A90" s="1">
        <v>58</v>
      </c>
      <c r="B90" s="4" t="s">
        <v>141</v>
      </c>
      <c r="C90" s="4" t="s">
        <v>157</v>
      </c>
      <c r="D90" s="4" t="s">
        <v>85</v>
      </c>
      <c r="E90" s="4" t="s">
        <v>88</v>
      </c>
      <c r="F90" s="4" t="s">
        <v>153</v>
      </c>
      <c r="G90" s="4" t="s">
        <v>154</v>
      </c>
      <c r="H90" s="4" t="s">
        <v>155</v>
      </c>
      <c r="I90" s="4" t="s">
        <v>89</v>
      </c>
      <c r="J90" s="40" t="s">
        <v>98</v>
      </c>
      <c r="K90" s="49">
        <f>K91+K93</f>
        <v>2798</v>
      </c>
      <c r="L90" s="49">
        <f>L91+L93</f>
        <v>0</v>
      </c>
      <c r="M90" s="49">
        <f>M91+M93</f>
        <v>0</v>
      </c>
      <c r="N90" s="49">
        <f>N91+N93</f>
        <v>0</v>
      </c>
      <c r="O90" s="49">
        <f>O91+O93</f>
        <v>0</v>
      </c>
    </row>
    <row r="91" spans="1:15" ht="25.5" customHeight="1">
      <c r="A91" s="1">
        <v>59</v>
      </c>
      <c r="B91" s="4" t="s">
        <v>141</v>
      </c>
      <c r="C91" s="4" t="s">
        <v>157</v>
      </c>
      <c r="D91" s="4" t="s">
        <v>85</v>
      </c>
      <c r="E91" s="4" t="s">
        <v>88</v>
      </c>
      <c r="F91" s="4" t="s">
        <v>159</v>
      </c>
      <c r="G91" s="4" t="s">
        <v>154</v>
      </c>
      <c r="H91" s="4" t="s">
        <v>155</v>
      </c>
      <c r="I91" s="4" t="s">
        <v>89</v>
      </c>
      <c r="J91" s="38" t="s">
        <v>93</v>
      </c>
      <c r="K91" s="49">
        <f>K92</f>
        <v>2562</v>
      </c>
      <c r="L91" s="49">
        <f>L92</f>
        <v>0</v>
      </c>
      <c r="M91" s="49">
        <f>M92</f>
        <v>0</v>
      </c>
      <c r="N91" s="49">
        <f>N92</f>
        <v>0</v>
      </c>
      <c r="O91" s="49">
        <f>O92</f>
        <v>0</v>
      </c>
    </row>
    <row r="92" spans="1:15" ht="54.75" customHeight="1">
      <c r="A92" s="1">
        <v>60</v>
      </c>
      <c r="B92" s="4" t="s">
        <v>141</v>
      </c>
      <c r="C92" s="4" t="s">
        <v>157</v>
      </c>
      <c r="D92" s="4" t="s">
        <v>85</v>
      </c>
      <c r="E92" s="4" t="s">
        <v>88</v>
      </c>
      <c r="F92" s="4" t="s">
        <v>146</v>
      </c>
      <c r="G92" s="4" t="s">
        <v>171</v>
      </c>
      <c r="H92" s="4" t="s">
        <v>155</v>
      </c>
      <c r="I92" s="4" t="s">
        <v>89</v>
      </c>
      <c r="J92" s="38" t="s">
        <v>92</v>
      </c>
      <c r="K92" s="49">
        <v>2562</v>
      </c>
      <c r="L92" s="48"/>
      <c r="M92" s="48"/>
      <c r="N92" s="51">
        <v>0</v>
      </c>
      <c r="O92" s="51">
        <v>0</v>
      </c>
    </row>
    <row r="93" spans="1:15" ht="42.75" customHeight="1">
      <c r="A93" s="1">
        <v>61</v>
      </c>
      <c r="B93" s="4" t="s">
        <v>141</v>
      </c>
      <c r="C93" s="4" t="s">
        <v>157</v>
      </c>
      <c r="D93" s="4" t="s">
        <v>85</v>
      </c>
      <c r="E93" s="4" t="s">
        <v>88</v>
      </c>
      <c r="F93" s="4" t="s">
        <v>161</v>
      </c>
      <c r="G93" s="4" t="s">
        <v>154</v>
      </c>
      <c r="H93" s="4" t="s">
        <v>155</v>
      </c>
      <c r="I93" s="4" t="s">
        <v>89</v>
      </c>
      <c r="J93" s="38" t="s">
        <v>94</v>
      </c>
      <c r="K93" s="49">
        <f>K94</f>
        <v>236</v>
      </c>
      <c r="L93" s="49">
        <f>L94</f>
        <v>0</v>
      </c>
      <c r="M93" s="49">
        <f>M94</f>
        <v>0</v>
      </c>
      <c r="N93" s="49">
        <f>N94</f>
        <v>0</v>
      </c>
      <c r="O93" s="49">
        <f>O94</f>
        <v>0</v>
      </c>
    </row>
    <row r="94" spans="1:15" ht="41.25" customHeight="1">
      <c r="A94" s="1">
        <v>62</v>
      </c>
      <c r="B94" s="4" t="s">
        <v>141</v>
      </c>
      <c r="C94" s="4" t="s">
        <v>157</v>
      </c>
      <c r="D94" s="4" t="s">
        <v>85</v>
      </c>
      <c r="E94" s="4" t="s">
        <v>88</v>
      </c>
      <c r="F94" s="4" t="s">
        <v>256</v>
      </c>
      <c r="G94" s="4" t="s">
        <v>171</v>
      </c>
      <c r="H94" s="4" t="s">
        <v>155</v>
      </c>
      <c r="I94" s="4" t="s">
        <v>89</v>
      </c>
      <c r="J94" s="38" t="s">
        <v>95</v>
      </c>
      <c r="K94" s="49">
        <v>236</v>
      </c>
      <c r="L94" s="48"/>
      <c r="M94" s="48"/>
      <c r="N94" s="51">
        <v>0</v>
      </c>
      <c r="O94" s="51">
        <v>0</v>
      </c>
    </row>
    <row r="95" spans="1:15" ht="22.5" customHeight="1">
      <c r="A95" s="1">
        <v>63</v>
      </c>
      <c r="B95" s="5" t="s">
        <v>153</v>
      </c>
      <c r="C95" s="5">
        <v>1</v>
      </c>
      <c r="D95" s="5">
        <v>16</v>
      </c>
      <c r="E95" s="5" t="s">
        <v>154</v>
      </c>
      <c r="F95" s="5" t="s">
        <v>153</v>
      </c>
      <c r="G95" s="5" t="s">
        <v>154</v>
      </c>
      <c r="H95" s="5" t="s">
        <v>155</v>
      </c>
      <c r="I95" s="5" t="s">
        <v>153</v>
      </c>
      <c r="J95" s="3" t="s">
        <v>169</v>
      </c>
      <c r="K95" s="50">
        <f>K96+K99+K102+K104+K106+K108+K110+K113+K116+K119+K121+K125</f>
        <v>1413</v>
      </c>
      <c r="L95" s="50">
        <f>L96+L99+L102+L104+L106+L108+L110+L113+L116+L119+L121+L125</f>
        <v>0</v>
      </c>
      <c r="M95" s="50">
        <f>M96+M99+M102+M104+M106+M108+M110+M113+M116+M119+M121+M125</f>
        <v>0</v>
      </c>
      <c r="N95" s="50">
        <f>N96+N99+N102+N104+N106+N108+N110+N113+N116+N119+N121+N125</f>
        <v>123</v>
      </c>
      <c r="O95" s="50">
        <f>O96+O99+O102+O104+O106+O108+O110+O113+O116+O119+O121+O125</f>
        <v>123</v>
      </c>
    </row>
    <row r="96" spans="1:15" ht="41.25" customHeight="1">
      <c r="A96" s="1">
        <v>64</v>
      </c>
      <c r="B96" s="4" t="s">
        <v>153</v>
      </c>
      <c r="C96" s="4" t="s">
        <v>157</v>
      </c>
      <c r="D96" s="4" t="s">
        <v>190</v>
      </c>
      <c r="E96" s="4" t="s">
        <v>156</v>
      </c>
      <c r="F96" s="4" t="s">
        <v>176</v>
      </c>
      <c r="G96" s="4" t="s">
        <v>156</v>
      </c>
      <c r="H96" s="4" t="s">
        <v>155</v>
      </c>
      <c r="I96" s="4" t="s">
        <v>188</v>
      </c>
      <c r="J96" s="42" t="s">
        <v>99</v>
      </c>
      <c r="K96" s="49">
        <f>K97+K98</f>
        <v>12.899999999999999</v>
      </c>
      <c r="L96" s="49">
        <f>L97+L98</f>
        <v>0</v>
      </c>
      <c r="M96" s="49">
        <f>M97+M98</f>
        <v>0</v>
      </c>
      <c r="N96" s="49">
        <f>N97+N98</f>
        <v>0</v>
      </c>
      <c r="O96" s="49">
        <f>O97+O98</f>
        <v>0</v>
      </c>
    </row>
    <row r="97" spans="1:15" ht="74.25" customHeight="1">
      <c r="A97" s="1">
        <v>65</v>
      </c>
      <c r="B97" s="4" t="s">
        <v>100</v>
      </c>
      <c r="C97" s="4" t="s">
        <v>157</v>
      </c>
      <c r="D97" s="4" t="s">
        <v>190</v>
      </c>
      <c r="E97" s="4" t="s">
        <v>156</v>
      </c>
      <c r="F97" s="4" t="s">
        <v>86</v>
      </c>
      <c r="G97" s="4" t="s">
        <v>156</v>
      </c>
      <c r="H97" s="4" t="s">
        <v>155</v>
      </c>
      <c r="I97" s="4" t="s">
        <v>188</v>
      </c>
      <c r="J97" s="42" t="s">
        <v>101</v>
      </c>
      <c r="K97" s="49">
        <v>2.7</v>
      </c>
      <c r="L97" s="49"/>
      <c r="M97" s="49"/>
      <c r="N97" s="49">
        <v>0</v>
      </c>
      <c r="O97" s="49">
        <v>0</v>
      </c>
    </row>
    <row r="98" spans="1:15" ht="66.75" customHeight="1">
      <c r="A98" s="1">
        <v>66</v>
      </c>
      <c r="B98" s="4" t="s">
        <v>291</v>
      </c>
      <c r="C98" s="4" t="s">
        <v>157</v>
      </c>
      <c r="D98" s="4" t="s">
        <v>190</v>
      </c>
      <c r="E98" s="4" t="s">
        <v>156</v>
      </c>
      <c r="F98" s="4" t="s">
        <v>86</v>
      </c>
      <c r="G98" s="4" t="s">
        <v>156</v>
      </c>
      <c r="H98" s="4" t="s">
        <v>155</v>
      </c>
      <c r="I98" s="4" t="s">
        <v>188</v>
      </c>
      <c r="J98" s="42" t="s">
        <v>101</v>
      </c>
      <c r="K98" s="49">
        <v>10.199999999999999</v>
      </c>
      <c r="L98" s="49"/>
      <c r="M98" s="49"/>
      <c r="N98" s="49">
        <v>0</v>
      </c>
      <c r="O98" s="49">
        <v>0</v>
      </c>
    </row>
    <row r="99" spans="1:15" ht="65.25" customHeight="1">
      <c r="A99" s="1">
        <v>67</v>
      </c>
      <c r="B99" s="4" t="s">
        <v>153</v>
      </c>
      <c r="C99" s="4" t="s">
        <v>157</v>
      </c>
      <c r="D99" s="4" t="s">
        <v>190</v>
      </c>
      <c r="E99" s="4" t="s">
        <v>156</v>
      </c>
      <c r="F99" s="4" t="s">
        <v>182</v>
      </c>
      <c r="G99" s="4" t="s">
        <v>156</v>
      </c>
      <c r="H99" s="4" t="s">
        <v>155</v>
      </c>
      <c r="I99" s="4" t="s">
        <v>188</v>
      </c>
      <c r="J99" s="42" t="s">
        <v>282</v>
      </c>
      <c r="K99" s="49">
        <f>K100+K101</f>
        <v>74.7</v>
      </c>
      <c r="L99" s="49">
        <f>L100+L101</f>
        <v>0</v>
      </c>
      <c r="M99" s="49">
        <f>M100+M101</f>
        <v>0</v>
      </c>
      <c r="N99" s="49">
        <f>N100+N101</f>
        <v>17</v>
      </c>
      <c r="O99" s="49">
        <f>O100+O101</f>
        <v>17</v>
      </c>
    </row>
    <row r="100" spans="1:15" ht="81" customHeight="1">
      <c r="A100" s="1">
        <v>68</v>
      </c>
      <c r="B100" s="4" t="s">
        <v>100</v>
      </c>
      <c r="C100" s="4" t="s">
        <v>157</v>
      </c>
      <c r="D100" s="4" t="s">
        <v>190</v>
      </c>
      <c r="E100" s="4" t="s">
        <v>156</v>
      </c>
      <c r="F100" s="4" t="s">
        <v>281</v>
      </c>
      <c r="G100" s="4" t="s">
        <v>156</v>
      </c>
      <c r="H100" s="4" t="s">
        <v>155</v>
      </c>
      <c r="I100" s="4" t="s">
        <v>188</v>
      </c>
      <c r="J100" s="89" t="s">
        <v>102</v>
      </c>
      <c r="K100" s="49">
        <v>1.7</v>
      </c>
      <c r="L100" s="49"/>
      <c r="M100" s="49"/>
      <c r="N100" s="49">
        <v>0</v>
      </c>
      <c r="O100" s="49">
        <v>0</v>
      </c>
    </row>
    <row r="101" spans="1:15" ht="83.25" customHeight="1">
      <c r="A101" s="1">
        <v>69</v>
      </c>
      <c r="B101" s="4" t="s">
        <v>291</v>
      </c>
      <c r="C101" s="4" t="s">
        <v>157</v>
      </c>
      <c r="D101" s="4" t="s">
        <v>190</v>
      </c>
      <c r="E101" s="4" t="s">
        <v>156</v>
      </c>
      <c r="F101" s="4" t="s">
        <v>281</v>
      </c>
      <c r="G101" s="4" t="s">
        <v>156</v>
      </c>
      <c r="H101" s="4" t="s">
        <v>155</v>
      </c>
      <c r="I101" s="4" t="s">
        <v>188</v>
      </c>
      <c r="J101" s="89" t="s">
        <v>102</v>
      </c>
      <c r="K101" s="49">
        <v>73</v>
      </c>
      <c r="L101" s="49"/>
      <c r="M101" s="49"/>
      <c r="N101" s="49">
        <v>17</v>
      </c>
      <c r="O101" s="49">
        <v>17</v>
      </c>
    </row>
    <row r="102" spans="1:15" ht="42.75" customHeight="1">
      <c r="A102" s="1">
        <v>70</v>
      </c>
      <c r="B102" s="4" t="s">
        <v>153</v>
      </c>
      <c r="C102" s="4" t="s">
        <v>157</v>
      </c>
      <c r="D102" s="4" t="s">
        <v>190</v>
      </c>
      <c r="E102" s="4" t="s">
        <v>156</v>
      </c>
      <c r="F102" s="4" t="s">
        <v>103</v>
      </c>
      <c r="G102" s="4" t="s">
        <v>156</v>
      </c>
      <c r="H102" s="4" t="s">
        <v>155</v>
      </c>
      <c r="I102" s="4" t="s">
        <v>188</v>
      </c>
      <c r="J102" s="42" t="s">
        <v>104</v>
      </c>
      <c r="K102" s="49">
        <f>K103</f>
        <v>15</v>
      </c>
      <c r="L102" s="49">
        <f>L103</f>
        <v>0</v>
      </c>
      <c r="M102" s="49">
        <f>M103</f>
        <v>0</v>
      </c>
      <c r="N102" s="49">
        <f>N103</f>
        <v>0</v>
      </c>
      <c r="O102" s="49">
        <f>O103</f>
        <v>0</v>
      </c>
    </row>
    <row r="103" spans="1:15" ht="40.5" customHeight="1">
      <c r="A103" s="1">
        <v>71</v>
      </c>
      <c r="B103" s="4" t="s">
        <v>291</v>
      </c>
      <c r="C103" s="4" t="s">
        <v>157</v>
      </c>
      <c r="D103" s="4" t="s">
        <v>190</v>
      </c>
      <c r="E103" s="4" t="s">
        <v>156</v>
      </c>
      <c r="F103" s="4" t="s">
        <v>105</v>
      </c>
      <c r="G103" s="4" t="s">
        <v>156</v>
      </c>
      <c r="H103" s="4" t="s">
        <v>155</v>
      </c>
      <c r="I103" s="4" t="s">
        <v>188</v>
      </c>
      <c r="J103" s="83" t="s">
        <v>106</v>
      </c>
      <c r="K103" s="49">
        <v>15</v>
      </c>
      <c r="L103" s="49"/>
      <c r="M103" s="49"/>
      <c r="N103" s="49">
        <v>0</v>
      </c>
      <c r="O103" s="49">
        <v>0</v>
      </c>
    </row>
    <row r="104" spans="1:15" ht="56.25" customHeight="1">
      <c r="A104" s="1">
        <v>72</v>
      </c>
      <c r="B104" s="4" t="s">
        <v>153</v>
      </c>
      <c r="C104" s="4" t="s">
        <v>157</v>
      </c>
      <c r="D104" s="4" t="s">
        <v>190</v>
      </c>
      <c r="E104" s="4" t="s">
        <v>156</v>
      </c>
      <c r="F104" s="4" t="s">
        <v>290</v>
      </c>
      <c r="G104" s="4" t="s">
        <v>156</v>
      </c>
      <c r="H104" s="4" t="s">
        <v>155</v>
      </c>
      <c r="I104" s="4" t="s">
        <v>188</v>
      </c>
      <c r="J104" s="42" t="s">
        <v>107</v>
      </c>
      <c r="K104" s="49">
        <f>K105</f>
        <v>1</v>
      </c>
      <c r="L104" s="49">
        <f>L105</f>
        <v>0</v>
      </c>
      <c r="M104" s="49">
        <f>M105</f>
        <v>0</v>
      </c>
      <c r="N104" s="49">
        <f>N105</f>
        <v>0</v>
      </c>
      <c r="O104" s="49">
        <f>O105</f>
        <v>0</v>
      </c>
    </row>
    <row r="105" spans="1:15" ht="69.75" customHeight="1">
      <c r="A105" s="1">
        <v>73</v>
      </c>
      <c r="B105" s="4" t="s">
        <v>291</v>
      </c>
      <c r="C105" s="4" t="s">
        <v>157</v>
      </c>
      <c r="D105" s="4" t="s">
        <v>190</v>
      </c>
      <c r="E105" s="4" t="s">
        <v>156</v>
      </c>
      <c r="F105" s="4" t="s">
        <v>108</v>
      </c>
      <c r="G105" s="4" t="s">
        <v>156</v>
      </c>
      <c r="H105" s="4" t="s">
        <v>155</v>
      </c>
      <c r="I105" s="4" t="s">
        <v>188</v>
      </c>
      <c r="J105" s="42" t="s">
        <v>109</v>
      </c>
      <c r="K105" s="49">
        <v>1</v>
      </c>
      <c r="L105" s="49"/>
      <c r="M105" s="49"/>
      <c r="N105" s="49">
        <v>0</v>
      </c>
      <c r="O105" s="49">
        <v>0</v>
      </c>
    </row>
    <row r="106" spans="1:15" ht="57.75" customHeight="1">
      <c r="A106" s="1">
        <v>74</v>
      </c>
      <c r="B106" s="4" t="s">
        <v>153</v>
      </c>
      <c r="C106" s="4" t="s">
        <v>157</v>
      </c>
      <c r="D106" s="4" t="s">
        <v>190</v>
      </c>
      <c r="E106" s="4" t="s">
        <v>156</v>
      </c>
      <c r="F106" s="4" t="s">
        <v>188</v>
      </c>
      <c r="G106" s="4" t="s">
        <v>156</v>
      </c>
      <c r="H106" s="4" t="s">
        <v>155</v>
      </c>
      <c r="I106" s="4" t="s">
        <v>188</v>
      </c>
      <c r="J106" s="42" t="s">
        <v>292</v>
      </c>
      <c r="K106" s="49">
        <f>K107</f>
        <v>41.3</v>
      </c>
      <c r="L106" s="49">
        <f>L107</f>
        <v>0</v>
      </c>
      <c r="M106" s="49">
        <f>M107</f>
        <v>0</v>
      </c>
      <c r="N106" s="49">
        <f>N107</f>
        <v>29</v>
      </c>
      <c r="O106" s="49">
        <f>O107</f>
        <v>29</v>
      </c>
    </row>
    <row r="107" spans="1:15" ht="54.75" customHeight="1">
      <c r="A107" s="1">
        <v>75</v>
      </c>
      <c r="B107" s="4" t="s">
        <v>291</v>
      </c>
      <c r="C107" s="4" t="s">
        <v>157</v>
      </c>
      <c r="D107" s="4" t="s">
        <v>190</v>
      </c>
      <c r="E107" s="4" t="s">
        <v>156</v>
      </c>
      <c r="F107" s="4" t="s">
        <v>293</v>
      </c>
      <c r="G107" s="4" t="s">
        <v>156</v>
      </c>
      <c r="H107" s="4" t="s">
        <v>155</v>
      </c>
      <c r="I107" s="4" t="s">
        <v>188</v>
      </c>
      <c r="J107" s="83" t="s">
        <v>110</v>
      </c>
      <c r="K107" s="49">
        <v>41.3</v>
      </c>
      <c r="L107" s="49"/>
      <c r="M107" s="49"/>
      <c r="N107" s="49">
        <v>29</v>
      </c>
      <c r="O107" s="49">
        <v>29</v>
      </c>
    </row>
    <row r="108" spans="1:15" ht="54.75" customHeight="1">
      <c r="A108" s="1">
        <v>76</v>
      </c>
      <c r="B108" s="4" t="s">
        <v>153</v>
      </c>
      <c r="C108" s="4" t="s">
        <v>157</v>
      </c>
      <c r="D108" s="4" t="s">
        <v>190</v>
      </c>
      <c r="E108" s="4" t="s">
        <v>156</v>
      </c>
      <c r="F108" s="4" t="s">
        <v>261</v>
      </c>
      <c r="G108" s="4" t="s">
        <v>156</v>
      </c>
      <c r="H108" s="4" t="s">
        <v>155</v>
      </c>
      <c r="I108" s="4" t="s">
        <v>188</v>
      </c>
      <c r="J108" s="42" t="s">
        <v>111</v>
      </c>
      <c r="K108" s="49">
        <f>K109</f>
        <v>-1.2</v>
      </c>
      <c r="L108" s="49">
        <f>L109</f>
        <v>0</v>
      </c>
      <c r="M108" s="49">
        <f>M109</f>
        <v>0</v>
      </c>
      <c r="N108" s="49">
        <f>N109</f>
        <v>0</v>
      </c>
      <c r="O108" s="49">
        <f>O109</f>
        <v>0</v>
      </c>
    </row>
    <row r="109" spans="1:15" ht="65.25" customHeight="1">
      <c r="A109" s="1">
        <v>77</v>
      </c>
      <c r="B109" s="4" t="s">
        <v>291</v>
      </c>
      <c r="C109" s="4" t="s">
        <v>157</v>
      </c>
      <c r="D109" s="4" t="s">
        <v>190</v>
      </c>
      <c r="E109" s="4" t="s">
        <v>156</v>
      </c>
      <c r="F109" s="4" t="s">
        <v>112</v>
      </c>
      <c r="G109" s="4" t="s">
        <v>156</v>
      </c>
      <c r="H109" s="4" t="s">
        <v>155</v>
      </c>
      <c r="I109" s="4" t="s">
        <v>188</v>
      </c>
      <c r="J109" s="83" t="s">
        <v>113</v>
      </c>
      <c r="K109" s="49">
        <v>-1.2</v>
      </c>
      <c r="L109" s="49"/>
      <c r="M109" s="49"/>
      <c r="N109" s="49">
        <v>0</v>
      </c>
      <c r="O109" s="49">
        <v>0</v>
      </c>
    </row>
    <row r="110" spans="1:15" ht="44.25" customHeight="1">
      <c r="A110" s="1">
        <v>78</v>
      </c>
      <c r="B110" s="4" t="s">
        <v>153</v>
      </c>
      <c r="C110" s="4" t="s">
        <v>157</v>
      </c>
      <c r="D110" s="4" t="s">
        <v>190</v>
      </c>
      <c r="E110" s="4" t="s">
        <v>156</v>
      </c>
      <c r="F110" s="4" t="s">
        <v>295</v>
      </c>
      <c r="G110" s="4" t="s">
        <v>156</v>
      </c>
      <c r="H110" s="4" t="s">
        <v>155</v>
      </c>
      <c r="I110" s="4" t="s">
        <v>188</v>
      </c>
      <c r="J110" s="42" t="s">
        <v>296</v>
      </c>
      <c r="K110" s="49">
        <f>K111+K112</f>
        <v>62</v>
      </c>
      <c r="L110" s="49">
        <f>L111+L112</f>
        <v>0</v>
      </c>
      <c r="M110" s="49">
        <f>M111+M112</f>
        <v>0</v>
      </c>
      <c r="N110" s="49">
        <f>N111+N112</f>
        <v>7</v>
      </c>
      <c r="O110" s="49">
        <f>O111+O112</f>
        <v>7</v>
      </c>
    </row>
    <row r="111" spans="1:15" ht="72" customHeight="1">
      <c r="A111" s="1">
        <v>79</v>
      </c>
      <c r="B111" s="4" t="s">
        <v>100</v>
      </c>
      <c r="C111" s="4" t="s">
        <v>157</v>
      </c>
      <c r="D111" s="4" t="s">
        <v>190</v>
      </c>
      <c r="E111" s="4" t="s">
        <v>156</v>
      </c>
      <c r="F111" s="4" t="s">
        <v>294</v>
      </c>
      <c r="G111" s="4" t="s">
        <v>156</v>
      </c>
      <c r="H111" s="4" t="s">
        <v>155</v>
      </c>
      <c r="I111" s="4" t="s">
        <v>188</v>
      </c>
      <c r="J111" s="83" t="s">
        <v>114</v>
      </c>
      <c r="K111" s="49">
        <v>1</v>
      </c>
      <c r="L111" s="49"/>
      <c r="M111" s="49"/>
      <c r="N111" s="49">
        <v>0</v>
      </c>
      <c r="O111" s="49">
        <v>0</v>
      </c>
    </row>
    <row r="112" spans="1:15" ht="70.5" customHeight="1">
      <c r="A112" s="1">
        <v>80</v>
      </c>
      <c r="B112" s="4" t="s">
        <v>291</v>
      </c>
      <c r="C112" s="4" t="s">
        <v>157</v>
      </c>
      <c r="D112" s="4" t="s">
        <v>190</v>
      </c>
      <c r="E112" s="4" t="s">
        <v>156</v>
      </c>
      <c r="F112" s="4" t="s">
        <v>294</v>
      </c>
      <c r="G112" s="4" t="s">
        <v>156</v>
      </c>
      <c r="H112" s="4" t="s">
        <v>155</v>
      </c>
      <c r="I112" s="4" t="s">
        <v>188</v>
      </c>
      <c r="J112" s="83" t="s">
        <v>114</v>
      </c>
      <c r="K112" s="49">
        <v>61</v>
      </c>
      <c r="L112" s="49"/>
      <c r="M112" s="49"/>
      <c r="N112" s="49">
        <v>7</v>
      </c>
      <c r="O112" s="49">
        <v>7</v>
      </c>
    </row>
    <row r="113" spans="1:15" ht="57" customHeight="1">
      <c r="A113" s="1">
        <v>81</v>
      </c>
      <c r="B113" s="4" t="s">
        <v>153</v>
      </c>
      <c r="C113" s="4" t="s">
        <v>157</v>
      </c>
      <c r="D113" s="4" t="s">
        <v>190</v>
      </c>
      <c r="E113" s="4" t="s">
        <v>156</v>
      </c>
      <c r="F113" s="4" t="s">
        <v>284</v>
      </c>
      <c r="G113" s="4" t="s">
        <v>156</v>
      </c>
      <c r="H113" s="4" t="s">
        <v>155</v>
      </c>
      <c r="I113" s="4" t="s">
        <v>188</v>
      </c>
      <c r="J113" s="42" t="s">
        <v>336</v>
      </c>
      <c r="K113" s="49">
        <f>K114+K115</f>
        <v>33.799999999999997</v>
      </c>
      <c r="L113" s="49">
        <f>L114+L115</f>
        <v>0</v>
      </c>
      <c r="M113" s="49">
        <f>M114+M115</f>
        <v>0</v>
      </c>
      <c r="N113" s="49">
        <f>N114+N115</f>
        <v>19</v>
      </c>
      <c r="O113" s="49">
        <f>O114+O115</f>
        <v>19</v>
      </c>
    </row>
    <row r="114" spans="1:15" ht="49.5" customHeight="1">
      <c r="A114" s="1">
        <v>82</v>
      </c>
      <c r="B114" s="4" t="s">
        <v>100</v>
      </c>
      <c r="C114" s="4" t="s">
        <v>157</v>
      </c>
      <c r="D114" s="4" t="s">
        <v>190</v>
      </c>
      <c r="E114" s="4" t="s">
        <v>156</v>
      </c>
      <c r="F114" s="4" t="s">
        <v>283</v>
      </c>
      <c r="G114" s="4" t="s">
        <v>156</v>
      </c>
      <c r="H114" s="4" t="s">
        <v>155</v>
      </c>
      <c r="I114" s="4" t="s">
        <v>188</v>
      </c>
      <c r="J114" s="83" t="s">
        <v>115</v>
      </c>
      <c r="K114" s="49">
        <v>0.8</v>
      </c>
      <c r="L114" s="49"/>
      <c r="M114" s="49"/>
      <c r="N114" s="49">
        <v>0</v>
      </c>
      <c r="O114" s="49">
        <v>0</v>
      </c>
    </row>
    <row r="115" spans="1:15" ht="71.25" customHeight="1">
      <c r="A115" s="1">
        <v>83</v>
      </c>
      <c r="B115" s="4" t="s">
        <v>291</v>
      </c>
      <c r="C115" s="4" t="s">
        <v>157</v>
      </c>
      <c r="D115" s="4" t="s">
        <v>190</v>
      </c>
      <c r="E115" s="4" t="s">
        <v>156</v>
      </c>
      <c r="F115" s="4" t="s">
        <v>283</v>
      </c>
      <c r="G115" s="4" t="s">
        <v>156</v>
      </c>
      <c r="H115" s="4" t="s">
        <v>155</v>
      </c>
      <c r="I115" s="4" t="s">
        <v>188</v>
      </c>
      <c r="J115" s="83" t="s">
        <v>115</v>
      </c>
      <c r="K115" s="49">
        <v>33</v>
      </c>
      <c r="L115" s="49"/>
      <c r="M115" s="49"/>
      <c r="N115" s="49">
        <v>19</v>
      </c>
      <c r="O115" s="49">
        <v>19</v>
      </c>
    </row>
    <row r="116" spans="1:15" ht="64.5" customHeight="1">
      <c r="A116" s="1">
        <v>84</v>
      </c>
      <c r="B116" s="4" t="s">
        <v>153</v>
      </c>
      <c r="C116" s="4" t="s">
        <v>157</v>
      </c>
      <c r="D116" s="4" t="s">
        <v>190</v>
      </c>
      <c r="E116" s="4" t="s">
        <v>174</v>
      </c>
      <c r="F116" s="4" t="s">
        <v>159</v>
      </c>
      <c r="G116" s="4" t="s">
        <v>171</v>
      </c>
      <c r="H116" s="4" t="s">
        <v>155</v>
      </c>
      <c r="I116" s="4" t="s">
        <v>188</v>
      </c>
      <c r="J116" s="38" t="s">
        <v>116</v>
      </c>
      <c r="K116" s="49">
        <f>K118+K117</f>
        <v>1164.7</v>
      </c>
      <c r="L116" s="49">
        <f>L118+L117</f>
        <v>0</v>
      </c>
      <c r="M116" s="49">
        <f>M118+M117</f>
        <v>0</v>
      </c>
      <c r="N116" s="49">
        <f>N118+N117</f>
        <v>0</v>
      </c>
      <c r="O116" s="49">
        <f>O118+O117</f>
        <v>0</v>
      </c>
    </row>
    <row r="117" spans="1:15" ht="64.5" customHeight="1">
      <c r="A117" s="1">
        <v>85</v>
      </c>
      <c r="B117" s="4" t="s">
        <v>41</v>
      </c>
      <c r="C117" s="4" t="s">
        <v>157</v>
      </c>
      <c r="D117" s="4" t="s">
        <v>190</v>
      </c>
      <c r="E117" s="4" t="s">
        <v>174</v>
      </c>
      <c r="F117" s="4" t="s">
        <v>159</v>
      </c>
      <c r="G117" s="4" t="s">
        <v>171</v>
      </c>
      <c r="H117" s="4" t="s">
        <v>155</v>
      </c>
      <c r="I117" s="4" t="s">
        <v>188</v>
      </c>
      <c r="J117" s="38" t="s">
        <v>116</v>
      </c>
      <c r="K117" s="49">
        <v>1162</v>
      </c>
      <c r="L117" s="49"/>
      <c r="M117" s="49"/>
      <c r="N117" s="49">
        <v>0</v>
      </c>
      <c r="O117" s="49">
        <v>0</v>
      </c>
    </row>
    <row r="118" spans="1:15" ht="70.5" customHeight="1">
      <c r="A118" s="1">
        <v>86</v>
      </c>
      <c r="B118" s="4" t="s">
        <v>40</v>
      </c>
      <c r="C118" s="4" t="s">
        <v>157</v>
      </c>
      <c r="D118" s="4" t="s">
        <v>190</v>
      </c>
      <c r="E118" s="4" t="s">
        <v>174</v>
      </c>
      <c r="F118" s="4" t="s">
        <v>159</v>
      </c>
      <c r="G118" s="4" t="s">
        <v>171</v>
      </c>
      <c r="H118" s="4" t="s">
        <v>155</v>
      </c>
      <c r="I118" s="4" t="s">
        <v>188</v>
      </c>
      <c r="J118" s="38" t="s">
        <v>116</v>
      </c>
      <c r="K118" s="49">
        <v>2.7</v>
      </c>
      <c r="L118" s="49"/>
      <c r="M118" s="49"/>
      <c r="N118" s="49">
        <v>0</v>
      </c>
      <c r="O118" s="49">
        <v>0</v>
      </c>
    </row>
    <row r="119" spans="1:15" ht="69.75" customHeight="1">
      <c r="A119" s="1">
        <v>87</v>
      </c>
      <c r="B119" s="4" t="s">
        <v>153</v>
      </c>
      <c r="C119" s="4" t="s">
        <v>157</v>
      </c>
      <c r="D119" s="4" t="s">
        <v>190</v>
      </c>
      <c r="E119" s="4" t="s">
        <v>245</v>
      </c>
      <c r="F119" s="4" t="s">
        <v>177</v>
      </c>
      <c r="G119" s="4" t="s">
        <v>171</v>
      </c>
      <c r="H119" s="4" t="s">
        <v>155</v>
      </c>
      <c r="I119" s="4" t="s">
        <v>188</v>
      </c>
      <c r="J119" s="38" t="s">
        <v>117</v>
      </c>
      <c r="K119" s="49">
        <f>K120</f>
        <v>11.8</v>
      </c>
      <c r="L119" s="49">
        <f>L120</f>
        <v>0</v>
      </c>
      <c r="M119" s="49">
        <f>M120</f>
        <v>0</v>
      </c>
      <c r="N119" s="49">
        <f>N120</f>
        <v>0</v>
      </c>
      <c r="O119" s="49">
        <f>O120</f>
        <v>0</v>
      </c>
    </row>
    <row r="120" spans="1:15" ht="46.5" customHeight="1">
      <c r="A120" s="1">
        <v>88</v>
      </c>
      <c r="B120" s="4" t="s">
        <v>118</v>
      </c>
      <c r="C120" s="4" t="s">
        <v>157</v>
      </c>
      <c r="D120" s="4" t="s">
        <v>190</v>
      </c>
      <c r="E120" s="4" t="s">
        <v>245</v>
      </c>
      <c r="F120" s="4" t="s">
        <v>119</v>
      </c>
      <c r="G120" s="4" t="s">
        <v>171</v>
      </c>
      <c r="H120" s="4" t="s">
        <v>155</v>
      </c>
      <c r="I120" s="4" t="s">
        <v>188</v>
      </c>
      <c r="J120" s="79" t="s">
        <v>120</v>
      </c>
      <c r="K120" s="49">
        <v>11.8</v>
      </c>
      <c r="L120" s="49"/>
      <c r="M120" s="49"/>
      <c r="N120" s="49">
        <v>0</v>
      </c>
      <c r="O120" s="49">
        <v>0</v>
      </c>
    </row>
    <row r="121" spans="1:15" ht="53.25" customHeight="1">
      <c r="A121" s="1">
        <v>89</v>
      </c>
      <c r="B121" s="4" t="s">
        <v>153</v>
      </c>
      <c r="C121" s="4" t="s">
        <v>157</v>
      </c>
      <c r="D121" s="4" t="s">
        <v>190</v>
      </c>
      <c r="E121" s="4" t="s">
        <v>245</v>
      </c>
      <c r="F121" s="4" t="s">
        <v>193</v>
      </c>
      <c r="G121" s="4" t="s">
        <v>156</v>
      </c>
      <c r="H121" s="4" t="s">
        <v>155</v>
      </c>
      <c r="I121" s="4" t="s">
        <v>188</v>
      </c>
      <c r="J121" s="38" t="s">
        <v>121</v>
      </c>
      <c r="K121" s="49">
        <f>K122+K123+K124</f>
        <v>-3</v>
      </c>
      <c r="L121" s="49">
        <f>L122+L123+L124</f>
        <v>0</v>
      </c>
      <c r="M121" s="49">
        <f>M122+M123+M124</f>
        <v>0</v>
      </c>
      <c r="N121" s="49">
        <f>N122+N123+N124</f>
        <v>0</v>
      </c>
      <c r="O121" s="49">
        <f>O122+O123+O124</f>
        <v>0</v>
      </c>
    </row>
    <row r="122" spans="1:15" ht="53.25" customHeight="1">
      <c r="A122" s="1">
        <v>90</v>
      </c>
      <c r="B122" s="4" t="s">
        <v>160</v>
      </c>
      <c r="C122" s="4" t="s">
        <v>157</v>
      </c>
      <c r="D122" s="4" t="s">
        <v>190</v>
      </c>
      <c r="E122" s="4" t="s">
        <v>245</v>
      </c>
      <c r="F122" s="4" t="s">
        <v>123</v>
      </c>
      <c r="G122" s="4" t="s">
        <v>156</v>
      </c>
      <c r="H122" s="4" t="s">
        <v>155</v>
      </c>
      <c r="I122" s="4" t="s">
        <v>188</v>
      </c>
      <c r="J122" s="66" t="s">
        <v>124</v>
      </c>
      <c r="K122" s="49">
        <v>5.5</v>
      </c>
      <c r="L122" s="49"/>
      <c r="M122" s="49"/>
      <c r="N122" s="49">
        <v>0</v>
      </c>
      <c r="O122" s="49">
        <v>0</v>
      </c>
    </row>
    <row r="123" spans="1:15" ht="59.25" customHeight="1">
      <c r="A123" s="1">
        <v>91</v>
      </c>
      <c r="B123" s="4" t="s">
        <v>122</v>
      </c>
      <c r="C123" s="4" t="s">
        <v>157</v>
      </c>
      <c r="D123" s="4" t="s">
        <v>190</v>
      </c>
      <c r="E123" s="4" t="s">
        <v>245</v>
      </c>
      <c r="F123" s="4" t="s">
        <v>123</v>
      </c>
      <c r="G123" s="4" t="s">
        <v>156</v>
      </c>
      <c r="H123" s="4" t="s">
        <v>155</v>
      </c>
      <c r="I123" s="4" t="s">
        <v>188</v>
      </c>
      <c r="J123" s="66" t="s">
        <v>124</v>
      </c>
      <c r="K123" s="49">
        <v>-9.5</v>
      </c>
      <c r="L123" s="49"/>
      <c r="M123" s="49"/>
      <c r="N123" s="49">
        <v>0</v>
      </c>
      <c r="O123" s="49">
        <v>0</v>
      </c>
    </row>
    <row r="124" spans="1:15" ht="60.75" customHeight="1">
      <c r="A124" s="1">
        <v>92</v>
      </c>
      <c r="B124" s="4" t="s">
        <v>125</v>
      </c>
      <c r="C124" s="4" t="s">
        <v>157</v>
      </c>
      <c r="D124" s="4" t="s">
        <v>190</v>
      </c>
      <c r="E124" s="4" t="s">
        <v>245</v>
      </c>
      <c r="F124" s="4" t="s">
        <v>123</v>
      </c>
      <c r="G124" s="4" t="s">
        <v>156</v>
      </c>
      <c r="H124" s="4" t="s">
        <v>155</v>
      </c>
      <c r="I124" s="4" t="s">
        <v>188</v>
      </c>
      <c r="J124" s="66" t="s">
        <v>124</v>
      </c>
      <c r="K124" s="49">
        <v>1</v>
      </c>
      <c r="L124" s="49"/>
      <c r="M124" s="49"/>
      <c r="N124" s="49">
        <v>0</v>
      </c>
      <c r="O124" s="49">
        <v>0</v>
      </c>
    </row>
    <row r="125" spans="1:15" ht="30" customHeight="1">
      <c r="A125" s="1">
        <v>93</v>
      </c>
      <c r="B125" s="4" t="s">
        <v>153</v>
      </c>
      <c r="C125" s="4" t="s">
        <v>157</v>
      </c>
      <c r="D125" s="4" t="s">
        <v>190</v>
      </c>
      <c r="E125" s="4" t="s">
        <v>195</v>
      </c>
      <c r="F125" s="4" t="s">
        <v>153</v>
      </c>
      <c r="G125" s="4" t="s">
        <v>156</v>
      </c>
      <c r="H125" s="4" t="s">
        <v>155</v>
      </c>
      <c r="I125" s="4" t="s">
        <v>188</v>
      </c>
      <c r="J125" s="90" t="s">
        <v>335</v>
      </c>
      <c r="K125" s="49">
        <f>K126</f>
        <v>0</v>
      </c>
      <c r="L125" s="49">
        <f>L126</f>
        <v>0</v>
      </c>
      <c r="M125" s="49">
        <f>M126</f>
        <v>0</v>
      </c>
      <c r="N125" s="49">
        <f>N126</f>
        <v>51</v>
      </c>
      <c r="O125" s="49">
        <f>O126</f>
        <v>51</v>
      </c>
    </row>
    <row r="126" spans="1:15" ht="74.25" customHeight="1">
      <c r="A126" s="1">
        <v>94</v>
      </c>
      <c r="B126" s="4" t="s">
        <v>333</v>
      </c>
      <c r="C126" s="4" t="s">
        <v>157</v>
      </c>
      <c r="D126" s="4" t="s">
        <v>190</v>
      </c>
      <c r="E126" s="4" t="s">
        <v>195</v>
      </c>
      <c r="F126" s="4" t="s">
        <v>176</v>
      </c>
      <c r="G126" s="4" t="s">
        <v>156</v>
      </c>
      <c r="H126" s="4" t="s">
        <v>155</v>
      </c>
      <c r="I126" s="4" t="s">
        <v>188</v>
      </c>
      <c r="J126" s="38" t="s">
        <v>334</v>
      </c>
      <c r="K126" s="49">
        <v>0</v>
      </c>
      <c r="L126" s="49"/>
      <c r="M126" s="49"/>
      <c r="N126" s="49">
        <v>51</v>
      </c>
      <c r="O126" s="49">
        <v>51</v>
      </c>
    </row>
    <row r="127" spans="1:15" ht="14.25" customHeight="1">
      <c r="A127" s="1">
        <v>95</v>
      </c>
      <c r="B127" s="5" t="s">
        <v>153</v>
      </c>
      <c r="C127" s="5">
        <v>2</v>
      </c>
      <c r="D127" s="5" t="s">
        <v>154</v>
      </c>
      <c r="E127" s="5" t="s">
        <v>154</v>
      </c>
      <c r="F127" s="5" t="s">
        <v>153</v>
      </c>
      <c r="G127" s="5" t="s">
        <v>154</v>
      </c>
      <c r="H127" s="5" t="s">
        <v>155</v>
      </c>
      <c r="I127" s="5" t="s">
        <v>153</v>
      </c>
      <c r="J127" s="3" t="s">
        <v>38</v>
      </c>
      <c r="K127" s="50">
        <f>K128+K217+K220+K226</f>
        <v>1072030.0999999999</v>
      </c>
      <c r="L127" s="50">
        <f>L128+L217+L220+L226</f>
        <v>3942.2</v>
      </c>
      <c r="M127" s="50">
        <f>M128+M217+M220+M226</f>
        <v>3942.2</v>
      </c>
      <c r="N127" s="50">
        <f>N128+N217+N220+N226</f>
        <v>778419.60000000009</v>
      </c>
      <c r="O127" s="50">
        <f>O128+O217+O220+O226</f>
        <v>783881.6</v>
      </c>
    </row>
    <row r="128" spans="1:15" ht="33.75" customHeight="1">
      <c r="A128" s="1">
        <v>96</v>
      </c>
      <c r="B128" s="5" t="s">
        <v>145</v>
      </c>
      <c r="C128" s="5">
        <v>2</v>
      </c>
      <c r="D128" s="5" t="s">
        <v>158</v>
      </c>
      <c r="E128" s="5" t="s">
        <v>154</v>
      </c>
      <c r="F128" s="5" t="s">
        <v>153</v>
      </c>
      <c r="G128" s="5" t="s">
        <v>154</v>
      </c>
      <c r="H128" s="5" t="s">
        <v>155</v>
      </c>
      <c r="I128" s="5" t="s">
        <v>153</v>
      </c>
      <c r="J128" s="3" t="s">
        <v>170</v>
      </c>
      <c r="K128" s="50">
        <f>K129+K138+K168+K196</f>
        <v>1072943</v>
      </c>
      <c r="L128" s="50">
        <f>L129+L138+L168+L196</f>
        <v>3942.2</v>
      </c>
      <c r="M128" s="50">
        <f>M129+M138+M168+M196</f>
        <v>3942.2</v>
      </c>
      <c r="N128" s="50">
        <f>N129+N138+N168+N196</f>
        <v>742022.70000000007</v>
      </c>
      <c r="O128" s="50">
        <f>O129+O138+O168+O196</f>
        <v>739153.5</v>
      </c>
    </row>
    <row r="129" spans="1:22" ht="32.25" customHeight="1">
      <c r="A129" s="1">
        <v>97</v>
      </c>
      <c r="B129" s="5" t="s">
        <v>145</v>
      </c>
      <c r="C129" s="5">
        <v>2</v>
      </c>
      <c r="D129" s="5" t="s">
        <v>158</v>
      </c>
      <c r="E129" s="5" t="s">
        <v>245</v>
      </c>
      <c r="F129" s="5" t="s">
        <v>153</v>
      </c>
      <c r="G129" s="5" t="s">
        <v>154</v>
      </c>
      <c r="H129" s="5" t="s">
        <v>155</v>
      </c>
      <c r="I129" s="5" t="s">
        <v>261</v>
      </c>
      <c r="J129" s="3" t="s">
        <v>246</v>
      </c>
      <c r="K129" s="50">
        <f>K130+K132+K134</f>
        <v>446765.3</v>
      </c>
      <c r="L129" s="50">
        <f>L130+L132+L134</f>
        <v>0</v>
      </c>
      <c r="M129" s="50">
        <f>M130+M132+M134</f>
        <v>0</v>
      </c>
      <c r="N129" s="50">
        <f>N130+N132+N134</f>
        <v>377309.5</v>
      </c>
      <c r="O129" s="50">
        <f>O130+O132+O134</f>
        <v>377309.5</v>
      </c>
    </row>
    <row r="130" spans="1:22" ht="15.75" customHeight="1">
      <c r="A130" s="1">
        <v>98</v>
      </c>
      <c r="B130" s="5" t="s">
        <v>145</v>
      </c>
      <c r="C130" s="5">
        <v>2</v>
      </c>
      <c r="D130" s="5" t="s">
        <v>158</v>
      </c>
      <c r="E130" s="5" t="s">
        <v>240</v>
      </c>
      <c r="F130" s="5" t="s">
        <v>183</v>
      </c>
      <c r="G130" s="5" t="s">
        <v>154</v>
      </c>
      <c r="H130" s="5" t="s">
        <v>155</v>
      </c>
      <c r="I130" s="5" t="s">
        <v>261</v>
      </c>
      <c r="J130" s="24" t="s">
        <v>152</v>
      </c>
      <c r="K130" s="50">
        <f>K131</f>
        <v>139239.29999999999</v>
      </c>
      <c r="L130" s="50">
        <f>L131</f>
        <v>0</v>
      </c>
      <c r="M130" s="50">
        <f>M131</f>
        <v>0</v>
      </c>
      <c r="N130" s="50">
        <f>N131</f>
        <v>111391.4</v>
      </c>
      <c r="O130" s="50">
        <f>O131</f>
        <v>111391.4</v>
      </c>
    </row>
    <row r="131" spans="1:22" ht="37.5" customHeight="1">
      <c r="A131" s="1">
        <v>99</v>
      </c>
      <c r="B131" s="11" t="s">
        <v>145</v>
      </c>
      <c r="C131" s="11" t="s">
        <v>184</v>
      </c>
      <c r="D131" s="11" t="s">
        <v>158</v>
      </c>
      <c r="E131" s="11" t="s">
        <v>240</v>
      </c>
      <c r="F131" s="11" t="s">
        <v>183</v>
      </c>
      <c r="G131" s="11" t="s">
        <v>171</v>
      </c>
      <c r="H131" s="11" t="s">
        <v>155</v>
      </c>
      <c r="I131" s="11" t="s">
        <v>261</v>
      </c>
      <c r="J131" s="40" t="s">
        <v>321</v>
      </c>
      <c r="K131" s="49">
        <v>139239.29999999999</v>
      </c>
      <c r="L131" s="51"/>
      <c r="M131" s="51"/>
      <c r="N131" s="51">
        <v>111391.4</v>
      </c>
      <c r="O131" s="51">
        <v>111391.4</v>
      </c>
    </row>
    <row r="132" spans="1:22" s="15" customFormat="1" ht="27" customHeight="1">
      <c r="A132" s="1">
        <v>100</v>
      </c>
      <c r="B132" s="16" t="s">
        <v>145</v>
      </c>
      <c r="C132" s="16">
        <v>2</v>
      </c>
      <c r="D132" s="16" t="s">
        <v>158</v>
      </c>
      <c r="E132" s="16" t="s">
        <v>240</v>
      </c>
      <c r="F132" s="16" t="s">
        <v>241</v>
      </c>
      <c r="G132" s="16" t="s">
        <v>154</v>
      </c>
      <c r="H132" s="16" t="s">
        <v>155</v>
      </c>
      <c r="I132" s="16" t="s">
        <v>261</v>
      </c>
      <c r="J132" s="25" t="s">
        <v>203</v>
      </c>
      <c r="K132" s="71">
        <f>K133</f>
        <v>219011.20000000001</v>
      </c>
      <c r="L132" s="71">
        <f>L133</f>
        <v>0</v>
      </c>
      <c r="M132" s="71">
        <f>M133</f>
        <v>0</v>
      </c>
      <c r="N132" s="71">
        <f>N133</f>
        <v>214411.4</v>
      </c>
      <c r="O132" s="71">
        <f>O133</f>
        <v>214411.4</v>
      </c>
      <c r="Q132" s="30"/>
      <c r="R132" s="30"/>
      <c r="S132" s="30"/>
      <c r="T132" s="30"/>
      <c r="U132" s="30"/>
      <c r="V132" s="30"/>
    </row>
    <row r="133" spans="1:22" ht="35.25" customHeight="1">
      <c r="A133" s="1">
        <v>101</v>
      </c>
      <c r="B133" s="4" t="s">
        <v>145</v>
      </c>
      <c r="C133" s="4">
        <v>2</v>
      </c>
      <c r="D133" s="4" t="s">
        <v>158</v>
      </c>
      <c r="E133" s="4" t="s">
        <v>240</v>
      </c>
      <c r="F133" s="4" t="s">
        <v>241</v>
      </c>
      <c r="G133" s="4" t="s">
        <v>171</v>
      </c>
      <c r="H133" s="4" t="s">
        <v>155</v>
      </c>
      <c r="I133" s="4" t="s">
        <v>261</v>
      </c>
      <c r="J133" s="41" t="s">
        <v>275</v>
      </c>
      <c r="K133" s="49">
        <v>219011.20000000001</v>
      </c>
      <c r="L133" s="51"/>
      <c r="M133" s="51"/>
      <c r="N133" s="51">
        <v>214411.4</v>
      </c>
      <c r="O133" s="51">
        <v>214411.4</v>
      </c>
      <c r="Q133" s="29"/>
      <c r="R133" s="29"/>
      <c r="S133" s="29"/>
      <c r="T133" s="29"/>
      <c r="U133" s="29"/>
      <c r="V133" s="29"/>
    </row>
    <row r="134" spans="1:22" ht="22.5" customHeight="1">
      <c r="A134" s="1">
        <v>102</v>
      </c>
      <c r="B134" s="5" t="s">
        <v>145</v>
      </c>
      <c r="C134" s="5">
        <v>2</v>
      </c>
      <c r="D134" s="5" t="s">
        <v>158</v>
      </c>
      <c r="E134" s="5" t="s">
        <v>267</v>
      </c>
      <c r="F134" s="5" t="s">
        <v>185</v>
      </c>
      <c r="G134" s="5" t="s">
        <v>154</v>
      </c>
      <c r="H134" s="5" t="s">
        <v>155</v>
      </c>
      <c r="I134" s="5" t="s">
        <v>261</v>
      </c>
      <c r="J134" s="88" t="s">
        <v>277</v>
      </c>
      <c r="K134" s="50">
        <f>K135</f>
        <v>88514.799999999988</v>
      </c>
      <c r="L134" s="50">
        <f>L135</f>
        <v>0</v>
      </c>
      <c r="M134" s="50">
        <f>M135</f>
        <v>0</v>
      </c>
      <c r="N134" s="50">
        <f>N135</f>
        <v>51506.7</v>
      </c>
      <c r="O134" s="50">
        <f>O135</f>
        <v>51506.7</v>
      </c>
      <c r="Q134" s="29"/>
      <c r="R134" s="29"/>
      <c r="S134" s="29"/>
      <c r="T134" s="29"/>
      <c r="U134" s="29"/>
      <c r="V134" s="29"/>
    </row>
    <row r="135" spans="1:22" ht="26.25" customHeight="1">
      <c r="A135" s="1">
        <v>103</v>
      </c>
      <c r="B135" s="4" t="s">
        <v>145</v>
      </c>
      <c r="C135" s="4">
        <v>2</v>
      </c>
      <c r="D135" s="4" t="s">
        <v>158</v>
      </c>
      <c r="E135" s="4" t="s">
        <v>267</v>
      </c>
      <c r="F135" s="4" t="s">
        <v>185</v>
      </c>
      <c r="G135" s="4" t="s">
        <v>171</v>
      </c>
      <c r="H135" s="4" t="s">
        <v>155</v>
      </c>
      <c r="I135" s="4" t="s">
        <v>261</v>
      </c>
      <c r="J135" s="44" t="s">
        <v>276</v>
      </c>
      <c r="K135" s="49">
        <f>K136+K137</f>
        <v>88514.799999999988</v>
      </c>
      <c r="L135" s="49">
        <f>L136+L137</f>
        <v>0</v>
      </c>
      <c r="M135" s="49">
        <f>M136+M137</f>
        <v>0</v>
      </c>
      <c r="N135" s="49">
        <f>N136+N137</f>
        <v>51506.7</v>
      </c>
      <c r="O135" s="49">
        <f>O136+O137</f>
        <v>51506.7</v>
      </c>
      <c r="Q135" s="29"/>
      <c r="R135" s="29"/>
      <c r="S135" s="29"/>
      <c r="T135" s="29"/>
      <c r="U135" s="29"/>
      <c r="V135" s="29"/>
    </row>
    <row r="136" spans="1:22" ht="45.75" customHeight="1">
      <c r="A136" s="1">
        <v>104</v>
      </c>
      <c r="B136" s="4" t="s">
        <v>145</v>
      </c>
      <c r="C136" s="4">
        <v>2</v>
      </c>
      <c r="D136" s="4" t="s">
        <v>158</v>
      </c>
      <c r="E136" s="4" t="s">
        <v>267</v>
      </c>
      <c r="F136" s="4" t="s">
        <v>185</v>
      </c>
      <c r="G136" s="4" t="s">
        <v>171</v>
      </c>
      <c r="H136" s="4" t="s">
        <v>337</v>
      </c>
      <c r="I136" s="4" t="s">
        <v>261</v>
      </c>
      <c r="J136" s="54" t="s">
        <v>338</v>
      </c>
      <c r="K136" s="49">
        <v>51506.7</v>
      </c>
      <c r="L136" s="49"/>
      <c r="M136" s="49"/>
      <c r="N136" s="49">
        <v>51506.7</v>
      </c>
      <c r="O136" s="49">
        <v>51506.7</v>
      </c>
      <c r="Q136" s="29"/>
      <c r="R136" s="29"/>
      <c r="S136" s="29"/>
      <c r="T136" s="29"/>
      <c r="U136" s="29"/>
      <c r="V136" s="29"/>
    </row>
    <row r="137" spans="1:22" ht="45.75" customHeight="1">
      <c r="A137" s="1">
        <v>105</v>
      </c>
      <c r="B137" s="4" t="s">
        <v>145</v>
      </c>
      <c r="C137" s="4">
        <v>2</v>
      </c>
      <c r="D137" s="4" t="s">
        <v>158</v>
      </c>
      <c r="E137" s="4" t="s">
        <v>267</v>
      </c>
      <c r="F137" s="4" t="s">
        <v>185</v>
      </c>
      <c r="G137" s="4" t="s">
        <v>171</v>
      </c>
      <c r="H137" s="4" t="s">
        <v>1</v>
      </c>
      <c r="I137" s="4" t="s">
        <v>261</v>
      </c>
      <c r="J137" s="78" t="s">
        <v>2</v>
      </c>
      <c r="K137" s="49">
        <v>37008.1</v>
      </c>
      <c r="L137" s="49"/>
      <c r="M137" s="49"/>
      <c r="N137" s="49">
        <v>0</v>
      </c>
      <c r="O137" s="49">
        <v>0</v>
      </c>
      <c r="Q137" s="29"/>
      <c r="R137" s="29"/>
      <c r="S137" s="29"/>
      <c r="T137" s="29"/>
      <c r="U137" s="29"/>
      <c r="V137" s="29"/>
    </row>
    <row r="138" spans="1:22" ht="25.5" customHeight="1">
      <c r="A138" s="1">
        <v>106</v>
      </c>
      <c r="B138" s="5" t="s">
        <v>153</v>
      </c>
      <c r="C138" s="5">
        <v>2</v>
      </c>
      <c r="D138" s="5" t="s">
        <v>158</v>
      </c>
      <c r="E138" s="5" t="s">
        <v>247</v>
      </c>
      <c r="F138" s="5" t="s">
        <v>153</v>
      </c>
      <c r="G138" s="5" t="s">
        <v>154</v>
      </c>
      <c r="H138" s="5" t="s">
        <v>155</v>
      </c>
      <c r="I138" s="5" t="s">
        <v>261</v>
      </c>
      <c r="J138" s="39" t="s">
        <v>274</v>
      </c>
      <c r="K138" s="62">
        <f>K139+K141+K151+K143+K145+K147+K149</f>
        <v>75993.899999999994</v>
      </c>
      <c r="L138" s="62">
        <f>L139+L141+L151+L143+L145+L147+L149</f>
        <v>3942.2</v>
      </c>
      <c r="M138" s="62">
        <f>M139+M141+M151+M143+M145+M147+M149</f>
        <v>3942.2</v>
      </c>
      <c r="N138" s="62">
        <f>N139+N141+N151+N143+N145+N147+N149</f>
        <v>21908.3</v>
      </c>
      <c r="O138" s="62">
        <f>O139+O141+O151+O143+O145+O147+O149</f>
        <v>18958.199999999997</v>
      </c>
    </row>
    <row r="139" spans="1:22" ht="49.5" customHeight="1">
      <c r="A139" s="1">
        <v>107</v>
      </c>
      <c r="B139" s="5" t="s">
        <v>145</v>
      </c>
      <c r="C139" s="5" t="s">
        <v>184</v>
      </c>
      <c r="D139" s="5" t="s">
        <v>158</v>
      </c>
      <c r="E139" s="5" t="s">
        <v>143</v>
      </c>
      <c r="F139" s="5" t="s">
        <v>285</v>
      </c>
      <c r="G139" s="5" t="s">
        <v>154</v>
      </c>
      <c r="H139" s="5" t="s">
        <v>155</v>
      </c>
      <c r="I139" s="5" t="s">
        <v>261</v>
      </c>
      <c r="J139" s="77" t="s">
        <v>354</v>
      </c>
      <c r="K139" s="62">
        <f>K140</f>
        <v>2518.6999999999998</v>
      </c>
      <c r="L139" s="62">
        <f>L140</f>
        <v>0</v>
      </c>
      <c r="M139" s="62">
        <f>M140</f>
        <v>0</v>
      </c>
      <c r="N139" s="62">
        <f>N140</f>
        <v>1328.9</v>
      </c>
      <c r="O139" s="62">
        <f>O140</f>
        <v>4283.2</v>
      </c>
    </row>
    <row r="140" spans="1:22" ht="54.75" customHeight="1">
      <c r="A140" s="1">
        <v>108</v>
      </c>
      <c r="B140" s="4" t="s">
        <v>145</v>
      </c>
      <c r="C140" s="4" t="s">
        <v>184</v>
      </c>
      <c r="D140" s="4" t="s">
        <v>158</v>
      </c>
      <c r="E140" s="4" t="s">
        <v>143</v>
      </c>
      <c r="F140" s="4" t="s">
        <v>285</v>
      </c>
      <c r="G140" s="4" t="s">
        <v>171</v>
      </c>
      <c r="H140" s="4" t="s">
        <v>155</v>
      </c>
      <c r="I140" s="4" t="s">
        <v>261</v>
      </c>
      <c r="J140" s="38" t="s">
        <v>339</v>
      </c>
      <c r="K140" s="63">
        <v>2518.6999999999998</v>
      </c>
      <c r="L140" s="63"/>
      <c r="M140" s="63"/>
      <c r="N140" s="63">
        <v>1328.9</v>
      </c>
      <c r="O140" s="63">
        <v>4283.2</v>
      </c>
    </row>
    <row r="141" spans="1:22" ht="43.5" customHeight="1">
      <c r="A141" s="1">
        <v>109</v>
      </c>
      <c r="B141" s="5" t="s">
        <v>145</v>
      </c>
      <c r="C141" s="5" t="s">
        <v>184</v>
      </c>
      <c r="D141" s="5" t="s">
        <v>158</v>
      </c>
      <c r="E141" s="5" t="s">
        <v>143</v>
      </c>
      <c r="F141" s="5" t="s">
        <v>286</v>
      </c>
      <c r="G141" s="5" t="s">
        <v>154</v>
      </c>
      <c r="H141" s="5" t="s">
        <v>155</v>
      </c>
      <c r="I141" s="5" t="s">
        <v>261</v>
      </c>
      <c r="J141" s="39" t="s">
        <v>288</v>
      </c>
      <c r="K141" s="62">
        <f>K142</f>
        <v>7931.8</v>
      </c>
      <c r="L141" s="62">
        <f>L142</f>
        <v>0</v>
      </c>
      <c r="M141" s="62">
        <f>M142</f>
        <v>0</v>
      </c>
      <c r="N141" s="62">
        <f>N142</f>
        <v>9373.1</v>
      </c>
      <c r="O141" s="62">
        <f>O142</f>
        <v>9703.9</v>
      </c>
    </row>
    <row r="142" spans="1:22" ht="57" customHeight="1">
      <c r="A142" s="1">
        <v>110</v>
      </c>
      <c r="B142" s="4" t="s">
        <v>145</v>
      </c>
      <c r="C142" s="4" t="s">
        <v>184</v>
      </c>
      <c r="D142" s="4" t="s">
        <v>158</v>
      </c>
      <c r="E142" s="4" t="s">
        <v>143</v>
      </c>
      <c r="F142" s="4" t="s">
        <v>286</v>
      </c>
      <c r="G142" s="4" t="s">
        <v>171</v>
      </c>
      <c r="H142" s="4" t="s">
        <v>155</v>
      </c>
      <c r="I142" s="4" t="s">
        <v>261</v>
      </c>
      <c r="J142" s="38" t="s">
        <v>287</v>
      </c>
      <c r="K142" s="63">
        <v>7931.8</v>
      </c>
      <c r="L142" s="63"/>
      <c r="M142" s="63"/>
      <c r="N142" s="63">
        <v>9373.1</v>
      </c>
      <c r="O142" s="63">
        <v>9703.9</v>
      </c>
    </row>
    <row r="143" spans="1:22" ht="39.75" customHeight="1">
      <c r="A143" s="1">
        <v>111</v>
      </c>
      <c r="B143" s="5" t="s">
        <v>145</v>
      </c>
      <c r="C143" s="5" t="s">
        <v>184</v>
      </c>
      <c r="D143" s="5" t="s">
        <v>158</v>
      </c>
      <c r="E143" s="5" t="s">
        <v>143</v>
      </c>
      <c r="F143" s="5" t="s">
        <v>12</v>
      </c>
      <c r="G143" s="5" t="s">
        <v>154</v>
      </c>
      <c r="H143" s="5" t="s">
        <v>155</v>
      </c>
      <c r="I143" s="5" t="s">
        <v>261</v>
      </c>
      <c r="J143" s="39" t="s">
        <v>13</v>
      </c>
      <c r="K143" s="62">
        <f>K144</f>
        <v>923.6</v>
      </c>
      <c r="L143" s="62">
        <f>L144</f>
        <v>0</v>
      </c>
      <c r="M143" s="62">
        <f>M144</f>
        <v>0</v>
      </c>
      <c r="N143" s="62">
        <f>N144</f>
        <v>0</v>
      </c>
      <c r="O143" s="62">
        <f>O144</f>
        <v>0</v>
      </c>
    </row>
    <row r="144" spans="1:22" ht="42" customHeight="1">
      <c r="A144" s="1">
        <v>112</v>
      </c>
      <c r="B144" s="4" t="s">
        <v>145</v>
      </c>
      <c r="C144" s="4" t="s">
        <v>184</v>
      </c>
      <c r="D144" s="4" t="s">
        <v>158</v>
      </c>
      <c r="E144" s="4" t="s">
        <v>143</v>
      </c>
      <c r="F144" s="4" t="s">
        <v>12</v>
      </c>
      <c r="G144" s="4" t="s">
        <v>171</v>
      </c>
      <c r="H144" s="4" t="s">
        <v>155</v>
      </c>
      <c r="I144" s="4" t="s">
        <v>261</v>
      </c>
      <c r="J144" s="38" t="s">
        <v>3</v>
      </c>
      <c r="K144" s="63">
        <v>923.6</v>
      </c>
      <c r="L144" s="63"/>
      <c r="M144" s="63"/>
      <c r="N144" s="63">
        <v>0</v>
      </c>
      <c r="O144" s="63">
        <v>0</v>
      </c>
    </row>
    <row r="145" spans="1:15" ht="29.25" customHeight="1">
      <c r="A145" s="1">
        <v>113</v>
      </c>
      <c r="B145" s="5" t="s">
        <v>145</v>
      </c>
      <c r="C145" s="5" t="s">
        <v>184</v>
      </c>
      <c r="D145" s="5" t="s">
        <v>158</v>
      </c>
      <c r="E145" s="5" t="s">
        <v>143</v>
      </c>
      <c r="F145" s="5" t="s">
        <v>14</v>
      </c>
      <c r="G145" s="5" t="s">
        <v>154</v>
      </c>
      <c r="H145" s="5" t="s">
        <v>155</v>
      </c>
      <c r="I145" s="5" t="s">
        <v>261</v>
      </c>
      <c r="J145" s="39" t="s">
        <v>15</v>
      </c>
      <c r="K145" s="62">
        <f>K146</f>
        <v>496.5</v>
      </c>
      <c r="L145" s="62">
        <f>L146</f>
        <v>0</v>
      </c>
      <c r="M145" s="62">
        <f>M146</f>
        <v>0</v>
      </c>
      <c r="N145" s="62">
        <f>N146</f>
        <v>564.6</v>
      </c>
      <c r="O145" s="62">
        <f>O146</f>
        <v>579.70000000000005</v>
      </c>
    </row>
    <row r="146" spans="1:15" ht="32.25" customHeight="1">
      <c r="A146" s="1">
        <v>114</v>
      </c>
      <c r="B146" s="4" t="s">
        <v>145</v>
      </c>
      <c r="C146" s="4" t="s">
        <v>184</v>
      </c>
      <c r="D146" s="4" t="s">
        <v>158</v>
      </c>
      <c r="E146" s="4" t="s">
        <v>143</v>
      </c>
      <c r="F146" s="4" t="s">
        <v>14</v>
      </c>
      <c r="G146" s="4" t="s">
        <v>171</v>
      </c>
      <c r="H146" s="4" t="s">
        <v>155</v>
      </c>
      <c r="I146" s="4" t="s">
        <v>261</v>
      </c>
      <c r="J146" s="38" t="s">
        <v>4</v>
      </c>
      <c r="K146" s="63">
        <v>496.5</v>
      </c>
      <c r="L146" s="63"/>
      <c r="M146" s="63"/>
      <c r="N146" s="63">
        <v>564.6</v>
      </c>
      <c r="O146" s="63">
        <v>579.70000000000005</v>
      </c>
    </row>
    <row r="147" spans="1:15" ht="24" customHeight="1">
      <c r="A147" s="1">
        <v>115</v>
      </c>
      <c r="B147" s="5" t="s">
        <v>145</v>
      </c>
      <c r="C147" s="5" t="s">
        <v>184</v>
      </c>
      <c r="D147" s="5" t="s">
        <v>158</v>
      </c>
      <c r="E147" s="5" t="s">
        <v>143</v>
      </c>
      <c r="F147" s="5" t="s">
        <v>16</v>
      </c>
      <c r="G147" s="5" t="s">
        <v>154</v>
      </c>
      <c r="H147" s="5" t="s">
        <v>155</v>
      </c>
      <c r="I147" s="5" t="s">
        <v>261</v>
      </c>
      <c r="J147" s="39" t="s">
        <v>17</v>
      </c>
      <c r="K147" s="62">
        <f>K148</f>
        <v>298.3</v>
      </c>
      <c r="L147" s="62">
        <f>L148</f>
        <v>0</v>
      </c>
      <c r="M147" s="62">
        <f>M148</f>
        <v>0</v>
      </c>
      <c r="N147" s="62">
        <f>N148</f>
        <v>298.3</v>
      </c>
      <c r="O147" s="62">
        <f>O148</f>
        <v>298.3</v>
      </c>
    </row>
    <row r="148" spans="1:15" ht="28.5" customHeight="1">
      <c r="A148" s="1">
        <v>116</v>
      </c>
      <c r="B148" s="4" t="s">
        <v>145</v>
      </c>
      <c r="C148" s="4" t="s">
        <v>184</v>
      </c>
      <c r="D148" s="4" t="s">
        <v>158</v>
      </c>
      <c r="E148" s="4" t="s">
        <v>143</v>
      </c>
      <c r="F148" s="4" t="s">
        <v>16</v>
      </c>
      <c r="G148" s="4" t="s">
        <v>171</v>
      </c>
      <c r="H148" s="4" t="s">
        <v>155</v>
      </c>
      <c r="I148" s="4" t="s">
        <v>261</v>
      </c>
      <c r="J148" s="38" t="s">
        <v>5</v>
      </c>
      <c r="K148" s="63">
        <v>298.3</v>
      </c>
      <c r="L148" s="63"/>
      <c r="M148" s="63"/>
      <c r="N148" s="63">
        <v>298.3</v>
      </c>
      <c r="O148" s="63">
        <v>298.3</v>
      </c>
    </row>
    <row r="149" spans="1:15" ht="28.5" customHeight="1">
      <c r="A149" s="1">
        <v>117</v>
      </c>
      <c r="B149" s="5" t="s">
        <v>153</v>
      </c>
      <c r="C149" s="5" t="s">
        <v>184</v>
      </c>
      <c r="D149" s="5" t="s">
        <v>158</v>
      </c>
      <c r="E149" s="5" t="s">
        <v>143</v>
      </c>
      <c r="F149" s="5" t="s">
        <v>44</v>
      </c>
      <c r="G149" s="5" t="s">
        <v>154</v>
      </c>
      <c r="H149" s="5" t="s">
        <v>155</v>
      </c>
      <c r="I149" s="5" t="s">
        <v>261</v>
      </c>
      <c r="J149" s="39" t="s">
        <v>45</v>
      </c>
      <c r="K149" s="62">
        <f>K150</f>
        <v>10313</v>
      </c>
      <c r="L149" s="62">
        <f>L150</f>
        <v>0</v>
      </c>
      <c r="M149" s="62">
        <f>M150</f>
        <v>0</v>
      </c>
      <c r="N149" s="62">
        <f>N150</f>
        <v>6250.3</v>
      </c>
      <c r="O149" s="62">
        <f>O150</f>
        <v>0</v>
      </c>
    </row>
    <row r="150" spans="1:15" ht="28.5" customHeight="1">
      <c r="A150" s="1">
        <v>118</v>
      </c>
      <c r="B150" s="4" t="s">
        <v>145</v>
      </c>
      <c r="C150" s="4" t="s">
        <v>184</v>
      </c>
      <c r="D150" s="4" t="s">
        <v>158</v>
      </c>
      <c r="E150" s="4" t="s">
        <v>143</v>
      </c>
      <c r="F150" s="4" t="s">
        <v>44</v>
      </c>
      <c r="G150" s="4" t="s">
        <v>171</v>
      </c>
      <c r="H150" s="4" t="s">
        <v>155</v>
      </c>
      <c r="I150" s="4" t="s">
        <v>261</v>
      </c>
      <c r="J150" s="38" t="s">
        <v>46</v>
      </c>
      <c r="K150" s="63">
        <v>10313</v>
      </c>
      <c r="L150" s="63"/>
      <c r="M150" s="63"/>
      <c r="N150" s="63">
        <v>6250.3</v>
      </c>
      <c r="O150" s="63">
        <v>0</v>
      </c>
    </row>
    <row r="151" spans="1:15" ht="22.5" customHeight="1">
      <c r="A151" s="1">
        <v>119</v>
      </c>
      <c r="B151" s="5" t="s">
        <v>145</v>
      </c>
      <c r="C151" s="5" t="s">
        <v>184</v>
      </c>
      <c r="D151" s="5" t="s">
        <v>158</v>
      </c>
      <c r="E151" s="5" t="s">
        <v>242</v>
      </c>
      <c r="F151" s="5" t="s">
        <v>185</v>
      </c>
      <c r="G151" s="5" t="s">
        <v>154</v>
      </c>
      <c r="H151" s="5" t="s">
        <v>155</v>
      </c>
      <c r="I151" s="5" t="s">
        <v>261</v>
      </c>
      <c r="J151" s="3" t="s">
        <v>229</v>
      </c>
      <c r="K151" s="50">
        <f>K152</f>
        <v>53512</v>
      </c>
      <c r="L151" s="50">
        <f>L152</f>
        <v>3942.2</v>
      </c>
      <c r="M151" s="50">
        <f>M152</f>
        <v>3942.2</v>
      </c>
      <c r="N151" s="50">
        <f>N152</f>
        <v>4093.1000000000004</v>
      </c>
      <c r="O151" s="50">
        <f>O152</f>
        <v>4093.1000000000004</v>
      </c>
    </row>
    <row r="152" spans="1:15" ht="17.25" customHeight="1">
      <c r="A152" s="1">
        <v>120</v>
      </c>
      <c r="B152" s="5" t="s">
        <v>145</v>
      </c>
      <c r="C152" s="5" t="s">
        <v>184</v>
      </c>
      <c r="D152" s="5" t="s">
        <v>158</v>
      </c>
      <c r="E152" s="5" t="s">
        <v>242</v>
      </c>
      <c r="F152" s="5" t="s">
        <v>185</v>
      </c>
      <c r="G152" s="5" t="s">
        <v>171</v>
      </c>
      <c r="H152" s="5" t="s">
        <v>155</v>
      </c>
      <c r="I152" s="5" t="s">
        <v>261</v>
      </c>
      <c r="J152" s="3" t="s">
        <v>230</v>
      </c>
      <c r="K152" s="50">
        <f>K153+K154+K155+K156+K157+K158+K159+K160+K161+K162+K163+K164+K165+K166+K167</f>
        <v>53512</v>
      </c>
      <c r="L152" s="50">
        <f>L153+L154+L155+L156+L157+L158+L159+L160+L161+L162+L163+L164+L165+L166+L167</f>
        <v>3942.2</v>
      </c>
      <c r="M152" s="50">
        <f>M153+M154+M155+M156+M157+M158+M159+M160+M161+M162+M163+M164+M165+M166+M167</f>
        <v>3942.2</v>
      </c>
      <c r="N152" s="50">
        <f>N153+N154+N155+N156+N157+N158+N159+N160+N161+N162+N163+N164+N165+N166+N167</f>
        <v>4093.1000000000004</v>
      </c>
      <c r="O152" s="50">
        <f>O153+O154+O155+O156+O157+O158+O159+O160+O161+O162+O163+O164+O165+O166+O167</f>
        <v>4093.1000000000004</v>
      </c>
    </row>
    <row r="153" spans="1:15" ht="55.5" customHeight="1">
      <c r="A153" s="1">
        <v>121</v>
      </c>
      <c r="B153" s="20" t="s">
        <v>145</v>
      </c>
      <c r="C153" s="20" t="s">
        <v>184</v>
      </c>
      <c r="D153" s="20" t="s">
        <v>158</v>
      </c>
      <c r="E153" s="20" t="s">
        <v>242</v>
      </c>
      <c r="F153" s="20" t="s">
        <v>185</v>
      </c>
      <c r="G153" s="20" t="s">
        <v>171</v>
      </c>
      <c r="H153" s="20" t="s">
        <v>289</v>
      </c>
      <c r="I153" s="20" t="s">
        <v>261</v>
      </c>
      <c r="J153" s="83" t="s">
        <v>340</v>
      </c>
      <c r="K153" s="49">
        <v>1200</v>
      </c>
      <c r="L153" s="50"/>
      <c r="M153" s="50"/>
      <c r="N153" s="49">
        <v>0</v>
      </c>
      <c r="O153" s="49">
        <v>0</v>
      </c>
    </row>
    <row r="154" spans="1:15" ht="33.75" customHeight="1">
      <c r="A154" s="1">
        <v>122</v>
      </c>
      <c r="B154" s="4" t="s">
        <v>145</v>
      </c>
      <c r="C154" s="4" t="s">
        <v>184</v>
      </c>
      <c r="D154" s="4" t="s">
        <v>158</v>
      </c>
      <c r="E154" s="4" t="s">
        <v>242</v>
      </c>
      <c r="F154" s="4" t="s">
        <v>185</v>
      </c>
      <c r="G154" s="4" t="s">
        <v>171</v>
      </c>
      <c r="H154" s="4" t="s">
        <v>47</v>
      </c>
      <c r="I154" s="4" t="s">
        <v>261</v>
      </c>
      <c r="J154" s="79" t="s">
        <v>48</v>
      </c>
      <c r="K154" s="49">
        <v>476.5</v>
      </c>
      <c r="L154" s="50"/>
      <c r="M154" s="50"/>
      <c r="N154" s="49">
        <v>0</v>
      </c>
      <c r="O154" s="49">
        <v>0</v>
      </c>
    </row>
    <row r="155" spans="1:15" ht="111" customHeight="1">
      <c r="A155" s="1">
        <v>123</v>
      </c>
      <c r="B155" s="20" t="s">
        <v>145</v>
      </c>
      <c r="C155" s="20" t="s">
        <v>184</v>
      </c>
      <c r="D155" s="20" t="s">
        <v>158</v>
      </c>
      <c r="E155" s="20" t="s">
        <v>242</v>
      </c>
      <c r="F155" s="20" t="s">
        <v>185</v>
      </c>
      <c r="G155" s="20" t="s">
        <v>171</v>
      </c>
      <c r="H155" s="20" t="s">
        <v>243</v>
      </c>
      <c r="I155" s="20" t="s">
        <v>261</v>
      </c>
      <c r="J155" s="43" t="s">
        <v>318</v>
      </c>
      <c r="K155" s="49">
        <v>541.9</v>
      </c>
      <c r="L155" s="49">
        <v>3942.2</v>
      </c>
      <c r="M155" s="49">
        <v>3942.2</v>
      </c>
      <c r="N155" s="49">
        <v>541.9</v>
      </c>
      <c r="O155" s="49">
        <v>541.9</v>
      </c>
    </row>
    <row r="156" spans="1:15" ht="44.25" customHeight="1">
      <c r="A156" s="1">
        <v>124</v>
      </c>
      <c r="B156" s="4" t="s">
        <v>145</v>
      </c>
      <c r="C156" s="4" t="s">
        <v>184</v>
      </c>
      <c r="D156" s="4" t="s">
        <v>158</v>
      </c>
      <c r="E156" s="4" t="s">
        <v>242</v>
      </c>
      <c r="F156" s="4" t="s">
        <v>185</v>
      </c>
      <c r="G156" s="4" t="s">
        <v>171</v>
      </c>
      <c r="H156" s="4" t="s">
        <v>49</v>
      </c>
      <c r="I156" s="4" t="s">
        <v>261</v>
      </c>
      <c r="J156" s="79" t="s">
        <v>50</v>
      </c>
      <c r="K156" s="49">
        <v>3.1</v>
      </c>
      <c r="L156" s="49"/>
      <c r="M156" s="49"/>
      <c r="N156" s="49">
        <v>0</v>
      </c>
      <c r="O156" s="49">
        <v>0</v>
      </c>
    </row>
    <row r="157" spans="1:15" ht="44.25" customHeight="1">
      <c r="A157" s="1">
        <v>125</v>
      </c>
      <c r="B157" s="20" t="s">
        <v>145</v>
      </c>
      <c r="C157" s="20" t="s">
        <v>184</v>
      </c>
      <c r="D157" s="20" t="s">
        <v>158</v>
      </c>
      <c r="E157" s="20" t="s">
        <v>242</v>
      </c>
      <c r="F157" s="20" t="s">
        <v>185</v>
      </c>
      <c r="G157" s="20" t="s">
        <v>171</v>
      </c>
      <c r="H157" s="20" t="s">
        <v>341</v>
      </c>
      <c r="I157" s="20" t="s">
        <v>261</v>
      </c>
      <c r="J157" s="65" t="s">
        <v>342</v>
      </c>
      <c r="K157" s="49">
        <v>20</v>
      </c>
      <c r="L157" s="49"/>
      <c r="M157" s="49"/>
      <c r="N157" s="49">
        <v>0</v>
      </c>
      <c r="O157" s="49">
        <v>0</v>
      </c>
    </row>
    <row r="158" spans="1:15" ht="45" customHeight="1">
      <c r="A158" s="1">
        <v>126</v>
      </c>
      <c r="B158" s="11" t="s">
        <v>145</v>
      </c>
      <c r="C158" s="11" t="s">
        <v>184</v>
      </c>
      <c r="D158" s="11" t="s">
        <v>158</v>
      </c>
      <c r="E158" s="11" t="s">
        <v>242</v>
      </c>
      <c r="F158" s="11" t="s">
        <v>185</v>
      </c>
      <c r="G158" s="11" t="s">
        <v>171</v>
      </c>
      <c r="H158" s="11" t="s">
        <v>51</v>
      </c>
      <c r="I158" s="11" t="s">
        <v>261</v>
      </c>
      <c r="J158" s="84" t="s">
        <v>52</v>
      </c>
      <c r="K158" s="49">
        <v>5000</v>
      </c>
      <c r="L158" s="49"/>
      <c r="M158" s="49"/>
      <c r="N158" s="49">
        <v>0</v>
      </c>
      <c r="O158" s="49">
        <v>0</v>
      </c>
    </row>
    <row r="159" spans="1:15" ht="45" customHeight="1">
      <c r="A159" s="1">
        <v>127</v>
      </c>
      <c r="B159" s="19" t="s">
        <v>145</v>
      </c>
      <c r="C159" s="11" t="s">
        <v>184</v>
      </c>
      <c r="D159" s="11" t="s">
        <v>158</v>
      </c>
      <c r="E159" s="11" t="s">
        <v>242</v>
      </c>
      <c r="F159" s="11" t="s">
        <v>185</v>
      </c>
      <c r="G159" s="11" t="s">
        <v>171</v>
      </c>
      <c r="H159" s="11" t="s">
        <v>53</v>
      </c>
      <c r="I159" s="11" t="s">
        <v>261</v>
      </c>
      <c r="J159" s="79" t="s">
        <v>54</v>
      </c>
      <c r="K159" s="49">
        <v>200</v>
      </c>
      <c r="L159" s="49"/>
      <c r="M159" s="49"/>
      <c r="N159" s="49">
        <v>0</v>
      </c>
      <c r="O159" s="49">
        <v>0</v>
      </c>
    </row>
    <row r="160" spans="1:15" ht="36.75" customHeight="1">
      <c r="A160" s="1">
        <v>128</v>
      </c>
      <c r="B160" s="19" t="s">
        <v>145</v>
      </c>
      <c r="C160" s="19" t="s">
        <v>184</v>
      </c>
      <c r="D160" s="19" t="s">
        <v>158</v>
      </c>
      <c r="E160" s="19" t="s">
        <v>242</v>
      </c>
      <c r="F160" s="19" t="s">
        <v>185</v>
      </c>
      <c r="G160" s="19" t="s">
        <v>171</v>
      </c>
      <c r="H160" s="19" t="s">
        <v>209</v>
      </c>
      <c r="I160" s="19" t="s">
        <v>261</v>
      </c>
      <c r="J160" s="36" t="s">
        <v>319</v>
      </c>
      <c r="K160" s="61">
        <v>365.4</v>
      </c>
      <c r="L160" s="61"/>
      <c r="M160" s="61"/>
      <c r="N160" s="61">
        <v>280</v>
      </c>
      <c r="O160" s="61">
        <v>280</v>
      </c>
    </row>
    <row r="161" spans="1:15" ht="57.75" customHeight="1">
      <c r="A161" s="1">
        <v>129</v>
      </c>
      <c r="B161" s="11" t="s">
        <v>145</v>
      </c>
      <c r="C161" s="11" t="s">
        <v>184</v>
      </c>
      <c r="D161" s="11" t="s">
        <v>158</v>
      </c>
      <c r="E161" s="11" t="s">
        <v>242</v>
      </c>
      <c r="F161" s="11" t="s">
        <v>185</v>
      </c>
      <c r="G161" s="11" t="s">
        <v>171</v>
      </c>
      <c r="H161" s="11" t="s">
        <v>55</v>
      </c>
      <c r="I161" s="11" t="s">
        <v>261</v>
      </c>
      <c r="J161" s="79" t="s">
        <v>56</v>
      </c>
      <c r="K161" s="61">
        <v>1000</v>
      </c>
      <c r="L161" s="61"/>
      <c r="M161" s="61"/>
      <c r="N161" s="61">
        <v>0</v>
      </c>
      <c r="O161" s="61">
        <v>0</v>
      </c>
    </row>
    <row r="162" spans="1:15" ht="45.75" customHeight="1">
      <c r="A162" s="1">
        <v>130</v>
      </c>
      <c r="B162" s="19" t="s">
        <v>145</v>
      </c>
      <c r="C162" s="19" t="s">
        <v>184</v>
      </c>
      <c r="D162" s="19" t="s">
        <v>158</v>
      </c>
      <c r="E162" s="19" t="s">
        <v>242</v>
      </c>
      <c r="F162" s="19" t="s">
        <v>185</v>
      </c>
      <c r="G162" s="19" t="s">
        <v>171</v>
      </c>
      <c r="H162" s="19" t="s">
        <v>265</v>
      </c>
      <c r="I162" s="19" t="s">
        <v>261</v>
      </c>
      <c r="J162" s="37" t="s">
        <v>320</v>
      </c>
      <c r="K162" s="61">
        <v>309</v>
      </c>
      <c r="L162" s="61"/>
      <c r="M162" s="61"/>
      <c r="N162" s="61">
        <v>309</v>
      </c>
      <c r="O162" s="61">
        <v>309</v>
      </c>
    </row>
    <row r="163" spans="1:15" ht="59.25" customHeight="1">
      <c r="A163" s="1">
        <v>131</v>
      </c>
      <c r="B163" s="11" t="s">
        <v>145</v>
      </c>
      <c r="C163" s="11" t="s">
        <v>184</v>
      </c>
      <c r="D163" s="11" t="s">
        <v>158</v>
      </c>
      <c r="E163" s="11" t="s">
        <v>242</v>
      </c>
      <c r="F163" s="11" t="s">
        <v>185</v>
      </c>
      <c r="G163" s="11" t="s">
        <v>171</v>
      </c>
      <c r="H163" s="11" t="s">
        <v>57</v>
      </c>
      <c r="I163" s="11" t="s">
        <v>261</v>
      </c>
      <c r="J163" s="79" t="s">
        <v>58</v>
      </c>
      <c r="K163" s="61">
        <v>33450</v>
      </c>
      <c r="L163" s="61"/>
      <c r="M163" s="61"/>
      <c r="N163" s="61">
        <v>0</v>
      </c>
      <c r="O163" s="61">
        <v>0</v>
      </c>
    </row>
    <row r="164" spans="1:15" s="15" customFormat="1" ht="43.5" customHeight="1">
      <c r="A164" s="1">
        <v>132</v>
      </c>
      <c r="B164" s="11" t="s">
        <v>145</v>
      </c>
      <c r="C164" s="11" t="s">
        <v>184</v>
      </c>
      <c r="D164" s="11" t="s">
        <v>158</v>
      </c>
      <c r="E164" s="11" t="s">
        <v>242</v>
      </c>
      <c r="F164" s="11" t="s">
        <v>185</v>
      </c>
      <c r="G164" s="11" t="s">
        <v>171</v>
      </c>
      <c r="H164" s="11" t="s">
        <v>266</v>
      </c>
      <c r="I164" s="11" t="s">
        <v>261</v>
      </c>
      <c r="J164" s="66" t="s">
        <v>343</v>
      </c>
      <c r="K164" s="61">
        <v>2825</v>
      </c>
      <c r="L164" s="61"/>
      <c r="M164" s="61"/>
      <c r="N164" s="61">
        <v>2260</v>
      </c>
      <c r="O164" s="61">
        <v>2260</v>
      </c>
    </row>
    <row r="165" spans="1:15" s="15" customFormat="1" ht="44.25" customHeight="1">
      <c r="A165" s="1">
        <v>133</v>
      </c>
      <c r="B165" s="11" t="s">
        <v>145</v>
      </c>
      <c r="C165" s="11" t="s">
        <v>184</v>
      </c>
      <c r="D165" s="11" t="s">
        <v>158</v>
      </c>
      <c r="E165" s="11" t="s">
        <v>242</v>
      </c>
      <c r="F165" s="11" t="s">
        <v>185</v>
      </c>
      <c r="G165" s="11" t="s">
        <v>171</v>
      </c>
      <c r="H165" s="11" t="s">
        <v>344</v>
      </c>
      <c r="I165" s="11" t="s">
        <v>261</v>
      </c>
      <c r="J165" s="66" t="s">
        <v>345</v>
      </c>
      <c r="K165" s="61">
        <v>702.2</v>
      </c>
      <c r="L165" s="61"/>
      <c r="M165" s="61"/>
      <c r="N165" s="61">
        <v>702.2</v>
      </c>
      <c r="O165" s="61">
        <v>702.2</v>
      </c>
    </row>
    <row r="166" spans="1:15" s="15" customFormat="1" ht="44.25" customHeight="1">
      <c r="A166" s="1">
        <v>134</v>
      </c>
      <c r="B166" s="11" t="s">
        <v>145</v>
      </c>
      <c r="C166" s="11" t="s">
        <v>184</v>
      </c>
      <c r="D166" s="11" t="s">
        <v>158</v>
      </c>
      <c r="E166" s="11" t="s">
        <v>242</v>
      </c>
      <c r="F166" s="11" t="s">
        <v>185</v>
      </c>
      <c r="G166" s="11" t="s">
        <v>171</v>
      </c>
      <c r="H166" s="11" t="s">
        <v>18</v>
      </c>
      <c r="I166" s="11" t="s">
        <v>261</v>
      </c>
      <c r="J166" s="79" t="s">
        <v>6</v>
      </c>
      <c r="K166" s="61">
        <v>7045.5</v>
      </c>
      <c r="L166" s="61"/>
      <c r="M166" s="61"/>
      <c r="N166" s="61">
        <v>0</v>
      </c>
      <c r="O166" s="61">
        <v>0</v>
      </c>
    </row>
    <row r="167" spans="1:15" s="15" customFormat="1" ht="65.25" customHeight="1">
      <c r="A167" s="1">
        <v>135</v>
      </c>
      <c r="B167" s="11" t="s">
        <v>145</v>
      </c>
      <c r="C167" s="11" t="s">
        <v>184</v>
      </c>
      <c r="D167" s="11" t="s">
        <v>158</v>
      </c>
      <c r="E167" s="11" t="s">
        <v>242</v>
      </c>
      <c r="F167" s="11" t="s">
        <v>185</v>
      </c>
      <c r="G167" s="11" t="s">
        <v>171</v>
      </c>
      <c r="H167" s="11" t="s">
        <v>59</v>
      </c>
      <c r="I167" s="11" t="s">
        <v>261</v>
      </c>
      <c r="J167" s="79" t="s">
        <v>60</v>
      </c>
      <c r="K167" s="61">
        <v>373.4</v>
      </c>
      <c r="L167" s="61"/>
      <c r="M167" s="61"/>
      <c r="N167" s="61">
        <v>0</v>
      </c>
      <c r="O167" s="61">
        <v>0</v>
      </c>
    </row>
    <row r="168" spans="1:15" ht="21.75" customHeight="1">
      <c r="A168" s="1">
        <v>136</v>
      </c>
      <c r="B168" s="5" t="s">
        <v>153</v>
      </c>
      <c r="C168" s="5">
        <v>2</v>
      </c>
      <c r="D168" s="5" t="s">
        <v>158</v>
      </c>
      <c r="E168" s="5" t="s">
        <v>235</v>
      </c>
      <c r="F168" s="5" t="s">
        <v>153</v>
      </c>
      <c r="G168" s="5" t="s">
        <v>154</v>
      </c>
      <c r="H168" s="5" t="s">
        <v>155</v>
      </c>
      <c r="I168" s="5" t="s">
        <v>261</v>
      </c>
      <c r="J168" s="3" t="s">
        <v>248</v>
      </c>
      <c r="K168" s="71">
        <f>K169+K190+K192+K194</f>
        <v>358232.3</v>
      </c>
      <c r="L168" s="71">
        <f>L169+L190+L192+L194</f>
        <v>0</v>
      </c>
      <c r="M168" s="71">
        <f>M169+M190+M192+M194</f>
        <v>0</v>
      </c>
      <c r="N168" s="71">
        <f>N169+N190+N192+N194</f>
        <v>289811.5</v>
      </c>
      <c r="O168" s="71">
        <f>O169+O190+O192+O194</f>
        <v>289849.2</v>
      </c>
    </row>
    <row r="169" spans="1:15" s="15" customFormat="1" ht="25.5" customHeight="1">
      <c r="A169" s="1">
        <v>137</v>
      </c>
      <c r="B169" s="16" t="s">
        <v>153</v>
      </c>
      <c r="C169" s="16" t="s">
        <v>184</v>
      </c>
      <c r="D169" s="16" t="s">
        <v>158</v>
      </c>
      <c r="E169" s="16" t="s">
        <v>235</v>
      </c>
      <c r="F169" s="16" t="s">
        <v>187</v>
      </c>
      <c r="G169" s="16" t="s">
        <v>154</v>
      </c>
      <c r="H169" s="16" t="s">
        <v>155</v>
      </c>
      <c r="I169" s="16" t="s">
        <v>261</v>
      </c>
      <c r="J169" s="25" t="s">
        <v>231</v>
      </c>
      <c r="K169" s="71">
        <f>K170</f>
        <v>356842.19999999995</v>
      </c>
      <c r="L169" s="71">
        <f>L170</f>
        <v>0</v>
      </c>
      <c r="M169" s="71">
        <f>M170</f>
        <v>0</v>
      </c>
      <c r="N169" s="71">
        <f>N170</f>
        <v>286667.59999999998</v>
      </c>
      <c r="O169" s="71">
        <f>O170</f>
        <v>286667.59999999998</v>
      </c>
    </row>
    <row r="170" spans="1:15" s="15" customFormat="1" ht="25.5" customHeight="1">
      <c r="A170" s="1">
        <v>138</v>
      </c>
      <c r="B170" s="11" t="s">
        <v>145</v>
      </c>
      <c r="C170" s="11" t="s">
        <v>184</v>
      </c>
      <c r="D170" s="11" t="s">
        <v>158</v>
      </c>
      <c r="E170" s="11" t="s">
        <v>235</v>
      </c>
      <c r="F170" s="11" t="s">
        <v>187</v>
      </c>
      <c r="G170" s="11" t="s">
        <v>171</v>
      </c>
      <c r="H170" s="11" t="s">
        <v>155</v>
      </c>
      <c r="I170" s="11" t="s">
        <v>261</v>
      </c>
      <c r="J170" s="21" t="s">
        <v>250</v>
      </c>
      <c r="K170" s="61">
        <f>K171+K172+K173+K174+K175+K176+K177+K178+K179+K180+K181+K182+K183+K184+K185+K186+K187+K188+K189</f>
        <v>356842.19999999995</v>
      </c>
      <c r="L170" s="61">
        <f>L171+L172+L173+L174+L175+L176+L177+L178+L179+L180+L181+L182+L183+L184+L185+L186+L187+L188+L189</f>
        <v>0</v>
      </c>
      <c r="M170" s="61">
        <f>M171+M172+M173+M174+M175+M176+M177+M178+M179+M180+M181+M182+M183+M184+M185+M186+M187+M188+M189</f>
        <v>0</v>
      </c>
      <c r="N170" s="61">
        <f>N171+N172+N173+N174+N175+N176+N177+N178+N179+N180+N181+N182+N183+N184+N185+N186+N187+N188+N189</f>
        <v>286667.59999999998</v>
      </c>
      <c r="O170" s="61">
        <f>O171+O172+O173+O174+O175+O176+O177+O178+O179+O180+O181+O182+O183+O184+O185+O186+O187+O188+O189</f>
        <v>286667.59999999998</v>
      </c>
    </row>
    <row r="171" spans="1:15" s="15" customFormat="1" ht="68.25" customHeight="1">
      <c r="A171" s="1">
        <v>139</v>
      </c>
      <c r="B171" s="11" t="s">
        <v>145</v>
      </c>
      <c r="C171" s="11" t="s">
        <v>184</v>
      </c>
      <c r="D171" s="11" t="s">
        <v>158</v>
      </c>
      <c r="E171" s="11" t="s">
        <v>235</v>
      </c>
      <c r="F171" s="11" t="s">
        <v>187</v>
      </c>
      <c r="G171" s="11" t="s">
        <v>171</v>
      </c>
      <c r="H171" s="11" t="s">
        <v>278</v>
      </c>
      <c r="I171" s="11" t="s">
        <v>261</v>
      </c>
      <c r="J171" s="43" t="s">
        <v>302</v>
      </c>
      <c r="K171" s="61">
        <v>836</v>
      </c>
      <c r="L171" s="61"/>
      <c r="M171" s="61"/>
      <c r="N171" s="61">
        <v>737.2</v>
      </c>
      <c r="O171" s="61">
        <v>737.2</v>
      </c>
    </row>
    <row r="172" spans="1:15" s="15" customFormat="1" ht="170.25" customHeight="1">
      <c r="A172" s="1">
        <v>140</v>
      </c>
      <c r="B172" s="11" t="s">
        <v>145</v>
      </c>
      <c r="C172" s="11" t="s">
        <v>184</v>
      </c>
      <c r="D172" s="11" t="s">
        <v>158</v>
      </c>
      <c r="E172" s="11" t="s">
        <v>235</v>
      </c>
      <c r="F172" s="11" t="s">
        <v>187</v>
      </c>
      <c r="G172" s="11" t="s">
        <v>171</v>
      </c>
      <c r="H172" s="11" t="s">
        <v>234</v>
      </c>
      <c r="I172" s="11" t="s">
        <v>261</v>
      </c>
      <c r="J172" s="36" t="s">
        <v>303</v>
      </c>
      <c r="K172" s="61">
        <v>27628.7</v>
      </c>
      <c r="L172" s="61"/>
      <c r="M172" s="61"/>
      <c r="N172" s="61">
        <v>27280.2</v>
      </c>
      <c r="O172" s="61">
        <v>27280.2</v>
      </c>
    </row>
    <row r="173" spans="1:15" s="15" customFormat="1" ht="173.25" customHeight="1">
      <c r="A173" s="1">
        <v>141</v>
      </c>
      <c r="B173" s="11" t="s">
        <v>145</v>
      </c>
      <c r="C173" s="11" t="s">
        <v>184</v>
      </c>
      <c r="D173" s="11" t="s">
        <v>158</v>
      </c>
      <c r="E173" s="11" t="s">
        <v>235</v>
      </c>
      <c r="F173" s="11" t="s">
        <v>187</v>
      </c>
      <c r="G173" s="11" t="s">
        <v>171</v>
      </c>
      <c r="H173" s="11" t="s">
        <v>233</v>
      </c>
      <c r="I173" s="11" t="s">
        <v>261</v>
      </c>
      <c r="J173" s="36" t="s">
        <v>304</v>
      </c>
      <c r="K173" s="67">
        <v>32517.5</v>
      </c>
      <c r="L173" s="67"/>
      <c r="M173" s="67"/>
      <c r="N173" s="67">
        <v>24066.7</v>
      </c>
      <c r="O173" s="67">
        <v>24066.7</v>
      </c>
    </row>
    <row r="174" spans="1:15" s="15" customFormat="1" ht="102.75" customHeight="1">
      <c r="A174" s="1">
        <v>142</v>
      </c>
      <c r="B174" s="11" t="s">
        <v>145</v>
      </c>
      <c r="C174" s="11" t="s">
        <v>184</v>
      </c>
      <c r="D174" s="11" t="s">
        <v>158</v>
      </c>
      <c r="E174" s="11" t="s">
        <v>235</v>
      </c>
      <c r="F174" s="11" t="s">
        <v>187</v>
      </c>
      <c r="G174" s="11" t="s">
        <v>171</v>
      </c>
      <c r="H174" s="11" t="s">
        <v>224</v>
      </c>
      <c r="I174" s="11" t="s">
        <v>261</v>
      </c>
      <c r="J174" s="58" t="s">
        <v>305</v>
      </c>
      <c r="K174" s="61">
        <v>72</v>
      </c>
      <c r="L174" s="61"/>
      <c r="M174" s="61"/>
      <c r="N174" s="61">
        <v>63.1</v>
      </c>
      <c r="O174" s="61">
        <v>63.1</v>
      </c>
    </row>
    <row r="175" spans="1:15" s="15" customFormat="1" ht="74.25" customHeight="1">
      <c r="A175" s="1">
        <v>143</v>
      </c>
      <c r="B175" s="11" t="s">
        <v>145</v>
      </c>
      <c r="C175" s="11" t="s">
        <v>184</v>
      </c>
      <c r="D175" s="11" t="s">
        <v>158</v>
      </c>
      <c r="E175" s="11" t="s">
        <v>235</v>
      </c>
      <c r="F175" s="11" t="s">
        <v>187</v>
      </c>
      <c r="G175" s="11" t="s">
        <v>171</v>
      </c>
      <c r="H175" s="11" t="s">
        <v>219</v>
      </c>
      <c r="I175" s="11" t="s">
        <v>261</v>
      </c>
      <c r="J175" s="36" t="s">
        <v>306</v>
      </c>
      <c r="K175" s="61">
        <v>72</v>
      </c>
      <c r="L175" s="61"/>
      <c r="M175" s="61"/>
      <c r="N175" s="61">
        <v>69.7</v>
      </c>
      <c r="O175" s="61">
        <v>69.7</v>
      </c>
    </row>
    <row r="176" spans="1:15" s="15" customFormat="1" ht="75" customHeight="1">
      <c r="A176" s="1">
        <v>144</v>
      </c>
      <c r="B176" s="11" t="s">
        <v>145</v>
      </c>
      <c r="C176" s="11" t="s">
        <v>184</v>
      </c>
      <c r="D176" s="11" t="s">
        <v>158</v>
      </c>
      <c r="E176" s="11" t="s">
        <v>235</v>
      </c>
      <c r="F176" s="11" t="s">
        <v>187</v>
      </c>
      <c r="G176" s="11" t="s">
        <v>171</v>
      </c>
      <c r="H176" s="11" t="s">
        <v>216</v>
      </c>
      <c r="I176" s="11" t="s">
        <v>261</v>
      </c>
      <c r="J176" s="36" t="s">
        <v>307</v>
      </c>
      <c r="K176" s="61">
        <v>5069</v>
      </c>
      <c r="L176" s="68"/>
      <c r="M176" s="68"/>
      <c r="N176" s="68">
        <v>4476.1000000000004</v>
      </c>
      <c r="O176" s="68">
        <v>4476.1000000000004</v>
      </c>
    </row>
    <row r="177" spans="1:15" s="15" customFormat="1" ht="95.25" customHeight="1">
      <c r="A177" s="1">
        <v>145</v>
      </c>
      <c r="B177" s="11" t="s">
        <v>145</v>
      </c>
      <c r="C177" s="11" t="s">
        <v>184</v>
      </c>
      <c r="D177" s="11" t="s">
        <v>158</v>
      </c>
      <c r="E177" s="11" t="s">
        <v>235</v>
      </c>
      <c r="F177" s="11" t="s">
        <v>187</v>
      </c>
      <c r="G177" s="11" t="s">
        <v>171</v>
      </c>
      <c r="H177" s="11" t="s">
        <v>211</v>
      </c>
      <c r="I177" s="11" t="s">
        <v>261</v>
      </c>
      <c r="J177" s="36" t="s">
        <v>308</v>
      </c>
      <c r="K177" s="61">
        <v>936.7</v>
      </c>
      <c r="L177" s="61"/>
      <c r="M177" s="61"/>
      <c r="N177" s="61">
        <v>825.1</v>
      </c>
      <c r="O177" s="61">
        <v>825.1</v>
      </c>
    </row>
    <row r="178" spans="1:15" s="15" customFormat="1" ht="72.75" customHeight="1">
      <c r="A178" s="1">
        <v>146</v>
      </c>
      <c r="B178" s="11" t="s">
        <v>145</v>
      </c>
      <c r="C178" s="11" t="s">
        <v>184</v>
      </c>
      <c r="D178" s="11" t="s">
        <v>158</v>
      </c>
      <c r="E178" s="11" t="s">
        <v>235</v>
      </c>
      <c r="F178" s="11" t="s">
        <v>187</v>
      </c>
      <c r="G178" s="11" t="s">
        <v>171</v>
      </c>
      <c r="H178" s="11" t="s">
        <v>220</v>
      </c>
      <c r="I178" s="11" t="s">
        <v>261</v>
      </c>
      <c r="J178" s="36" t="s">
        <v>309</v>
      </c>
      <c r="K178" s="61">
        <v>75.900000000000006</v>
      </c>
      <c r="L178" s="61"/>
      <c r="M178" s="61"/>
      <c r="N178" s="61">
        <v>67.8</v>
      </c>
      <c r="O178" s="61">
        <v>67.8</v>
      </c>
    </row>
    <row r="179" spans="1:15" s="15" customFormat="1" ht="82.5" customHeight="1">
      <c r="A179" s="1">
        <v>147</v>
      </c>
      <c r="B179" s="11" t="s">
        <v>145</v>
      </c>
      <c r="C179" s="11" t="s">
        <v>184</v>
      </c>
      <c r="D179" s="11" t="s">
        <v>158</v>
      </c>
      <c r="E179" s="11" t="s">
        <v>235</v>
      </c>
      <c r="F179" s="11" t="s">
        <v>187</v>
      </c>
      <c r="G179" s="11" t="s">
        <v>171</v>
      </c>
      <c r="H179" s="11" t="s">
        <v>218</v>
      </c>
      <c r="I179" s="11" t="s">
        <v>261</v>
      </c>
      <c r="J179" s="36" t="s">
        <v>310</v>
      </c>
      <c r="K179" s="61">
        <v>2078.1999999999998</v>
      </c>
      <c r="L179" s="61"/>
      <c r="M179" s="61"/>
      <c r="N179" s="61">
        <v>1880.5</v>
      </c>
      <c r="O179" s="61">
        <v>1880.5</v>
      </c>
    </row>
    <row r="180" spans="1:15" s="15" customFormat="1" ht="120.75" customHeight="1">
      <c r="A180" s="1">
        <v>148</v>
      </c>
      <c r="B180" s="11" t="s">
        <v>145</v>
      </c>
      <c r="C180" s="11" t="s">
        <v>184</v>
      </c>
      <c r="D180" s="11" t="s">
        <v>158</v>
      </c>
      <c r="E180" s="11" t="s">
        <v>235</v>
      </c>
      <c r="F180" s="11" t="s">
        <v>187</v>
      </c>
      <c r="G180" s="11" t="s">
        <v>171</v>
      </c>
      <c r="H180" s="11" t="s">
        <v>215</v>
      </c>
      <c r="I180" s="11" t="s">
        <v>261</v>
      </c>
      <c r="J180" s="36" t="s">
        <v>311</v>
      </c>
      <c r="K180" s="61">
        <v>120.7</v>
      </c>
      <c r="L180" s="68"/>
      <c r="M180" s="68"/>
      <c r="N180" s="68">
        <v>113.9</v>
      </c>
      <c r="O180" s="68">
        <v>113.9</v>
      </c>
    </row>
    <row r="181" spans="1:15" s="15" customFormat="1" ht="172.5" customHeight="1">
      <c r="A181" s="1">
        <v>149</v>
      </c>
      <c r="B181" s="11" t="s">
        <v>145</v>
      </c>
      <c r="C181" s="11" t="s">
        <v>184</v>
      </c>
      <c r="D181" s="11" t="s">
        <v>158</v>
      </c>
      <c r="E181" s="11" t="s">
        <v>235</v>
      </c>
      <c r="F181" s="11" t="s">
        <v>187</v>
      </c>
      <c r="G181" s="11" t="s">
        <v>171</v>
      </c>
      <c r="H181" s="11" t="s">
        <v>212</v>
      </c>
      <c r="I181" s="11" t="s">
        <v>261</v>
      </c>
      <c r="J181" s="36" t="s">
        <v>312</v>
      </c>
      <c r="K181" s="61">
        <v>190340.9</v>
      </c>
      <c r="L181" s="61"/>
      <c r="M181" s="61"/>
      <c r="N181" s="61">
        <v>142916.70000000001</v>
      </c>
      <c r="O181" s="61">
        <v>142916.70000000001</v>
      </c>
    </row>
    <row r="182" spans="1:15" s="15" customFormat="1" ht="90" customHeight="1">
      <c r="A182" s="1">
        <v>150</v>
      </c>
      <c r="B182" s="11" t="s">
        <v>145</v>
      </c>
      <c r="C182" s="11" t="s">
        <v>184</v>
      </c>
      <c r="D182" s="11" t="s">
        <v>158</v>
      </c>
      <c r="E182" s="11" t="s">
        <v>235</v>
      </c>
      <c r="F182" s="11" t="s">
        <v>187</v>
      </c>
      <c r="G182" s="11" t="s">
        <v>171</v>
      </c>
      <c r="H182" s="11" t="s">
        <v>214</v>
      </c>
      <c r="I182" s="11" t="s">
        <v>261</v>
      </c>
      <c r="J182" s="36" t="s">
        <v>313</v>
      </c>
      <c r="K182" s="61">
        <v>12012.2</v>
      </c>
      <c r="L182" s="61"/>
      <c r="M182" s="61"/>
      <c r="N182" s="61">
        <v>10856.5</v>
      </c>
      <c r="O182" s="61">
        <v>10856.5</v>
      </c>
    </row>
    <row r="183" spans="1:15" s="15" customFormat="1" ht="71.25" customHeight="1">
      <c r="A183" s="1">
        <v>151</v>
      </c>
      <c r="B183" s="11" t="s">
        <v>145</v>
      </c>
      <c r="C183" s="11" t="s">
        <v>184</v>
      </c>
      <c r="D183" s="11" t="s">
        <v>158</v>
      </c>
      <c r="E183" s="11" t="s">
        <v>235</v>
      </c>
      <c r="F183" s="11" t="s">
        <v>187</v>
      </c>
      <c r="G183" s="11" t="s">
        <v>171</v>
      </c>
      <c r="H183" s="11" t="s">
        <v>223</v>
      </c>
      <c r="I183" s="11" t="s">
        <v>261</v>
      </c>
      <c r="J183" s="36" t="s">
        <v>314</v>
      </c>
      <c r="K183" s="61">
        <v>4213.2</v>
      </c>
      <c r="L183" s="61"/>
      <c r="M183" s="61"/>
      <c r="N183" s="61">
        <v>5329.5</v>
      </c>
      <c r="O183" s="61">
        <v>5329.5</v>
      </c>
    </row>
    <row r="184" spans="1:15" s="15" customFormat="1" ht="114" customHeight="1">
      <c r="A184" s="1">
        <v>152</v>
      </c>
      <c r="B184" s="11" t="s">
        <v>145</v>
      </c>
      <c r="C184" s="11" t="s">
        <v>184</v>
      </c>
      <c r="D184" s="11" t="s">
        <v>158</v>
      </c>
      <c r="E184" s="11" t="s">
        <v>235</v>
      </c>
      <c r="F184" s="11" t="s">
        <v>187</v>
      </c>
      <c r="G184" s="11" t="s">
        <v>171</v>
      </c>
      <c r="H184" s="11" t="s">
        <v>61</v>
      </c>
      <c r="I184" s="11" t="s">
        <v>261</v>
      </c>
      <c r="J184" s="64" t="s">
        <v>62</v>
      </c>
      <c r="K184" s="61">
        <v>5348.5</v>
      </c>
      <c r="L184" s="61"/>
      <c r="M184" s="61"/>
      <c r="N184" s="61">
        <v>0</v>
      </c>
      <c r="O184" s="61">
        <v>0</v>
      </c>
    </row>
    <row r="185" spans="1:15" s="15" customFormat="1" ht="177" customHeight="1">
      <c r="A185" s="1">
        <v>153</v>
      </c>
      <c r="B185" s="11" t="s">
        <v>145</v>
      </c>
      <c r="C185" s="11" t="s">
        <v>184</v>
      </c>
      <c r="D185" s="11" t="s">
        <v>158</v>
      </c>
      <c r="E185" s="11" t="s">
        <v>235</v>
      </c>
      <c r="F185" s="11" t="s">
        <v>187</v>
      </c>
      <c r="G185" s="11" t="s">
        <v>171</v>
      </c>
      <c r="H185" s="11" t="s">
        <v>213</v>
      </c>
      <c r="I185" s="11" t="s">
        <v>261</v>
      </c>
      <c r="J185" s="36" t="s">
        <v>315</v>
      </c>
      <c r="K185" s="61">
        <v>52541.3</v>
      </c>
      <c r="L185" s="61"/>
      <c r="M185" s="61"/>
      <c r="N185" s="61">
        <v>48910.3</v>
      </c>
      <c r="O185" s="61">
        <v>48910.3</v>
      </c>
    </row>
    <row r="186" spans="1:15" s="15" customFormat="1" ht="87.75" customHeight="1">
      <c r="A186" s="1">
        <v>154</v>
      </c>
      <c r="B186" s="11" t="s">
        <v>145</v>
      </c>
      <c r="C186" s="11" t="s">
        <v>184</v>
      </c>
      <c r="D186" s="11" t="s">
        <v>158</v>
      </c>
      <c r="E186" s="11" t="s">
        <v>235</v>
      </c>
      <c r="F186" s="11" t="s">
        <v>187</v>
      </c>
      <c r="G186" s="11" t="s">
        <v>171</v>
      </c>
      <c r="H186" s="11" t="s">
        <v>210</v>
      </c>
      <c r="I186" s="11" t="s">
        <v>261</v>
      </c>
      <c r="J186" s="36" t="s">
        <v>316</v>
      </c>
      <c r="K186" s="61">
        <v>14674.1</v>
      </c>
      <c r="L186" s="68"/>
      <c r="M186" s="68"/>
      <c r="N186" s="68">
        <v>11739.3</v>
      </c>
      <c r="O186" s="68">
        <v>11739.3</v>
      </c>
    </row>
    <row r="187" spans="1:15" s="15" customFormat="1" ht="76.5" customHeight="1">
      <c r="A187" s="1">
        <v>155</v>
      </c>
      <c r="B187" s="22" t="s">
        <v>145</v>
      </c>
      <c r="C187" s="22" t="s">
        <v>184</v>
      </c>
      <c r="D187" s="22" t="s">
        <v>158</v>
      </c>
      <c r="E187" s="22" t="s">
        <v>235</v>
      </c>
      <c r="F187" s="22" t="s">
        <v>187</v>
      </c>
      <c r="G187" s="22" t="s">
        <v>171</v>
      </c>
      <c r="H187" s="22" t="s">
        <v>217</v>
      </c>
      <c r="I187" s="22" t="s">
        <v>261</v>
      </c>
      <c r="J187" s="36" t="s">
        <v>317</v>
      </c>
      <c r="K187" s="69">
        <v>831</v>
      </c>
      <c r="L187" s="70"/>
      <c r="M187" s="70"/>
      <c r="N187" s="70">
        <v>732.2</v>
      </c>
      <c r="O187" s="70">
        <v>732.2</v>
      </c>
    </row>
    <row r="188" spans="1:15" s="15" customFormat="1" ht="65.25" customHeight="1">
      <c r="A188" s="1">
        <v>156</v>
      </c>
      <c r="B188" s="22" t="s">
        <v>145</v>
      </c>
      <c r="C188" s="22" t="s">
        <v>184</v>
      </c>
      <c r="D188" s="22" t="s">
        <v>158</v>
      </c>
      <c r="E188" s="22" t="s">
        <v>235</v>
      </c>
      <c r="F188" s="22" t="s">
        <v>187</v>
      </c>
      <c r="G188" s="22" t="s">
        <v>171</v>
      </c>
      <c r="H188" s="22" t="s">
        <v>252</v>
      </c>
      <c r="I188" s="22" t="s">
        <v>261</v>
      </c>
      <c r="J188" s="36" t="s">
        <v>346</v>
      </c>
      <c r="K188" s="69">
        <v>7422</v>
      </c>
      <c r="L188" s="70"/>
      <c r="M188" s="70"/>
      <c r="N188" s="70">
        <v>6557</v>
      </c>
      <c r="O188" s="70">
        <v>6557</v>
      </c>
    </row>
    <row r="189" spans="1:15" s="15" customFormat="1" ht="117.75" customHeight="1">
      <c r="A189" s="1">
        <v>157</v>
      </c>
      <c r="B189" s="22" t="s">
        <v>145</v>
      </c>
      <c r="C189" s="22" t="s">
        <v>184</v>
      </c>
      <c r="D189" s="22" t="s">
        <v>158</v>
      </c>
      <c r="E189" s="22" t="s">
        <v>235</v>
      </c>
      <c r="F189" s="22" t="s">
        <v>187</v>
      </c>
      <c r="G189" s="22" t="s">
        <v>171</v>
      </c>
      <c r="H189" s="22" t="s">
        <v>347</v>
      </c>
      <c r="I189" s="22" t="s">
        <v>261</v>
      </c>
      <c r="J189" s="64" t="s">
        <v>348</v>
      </c>
      <c r="K189" s="69">
        <v>52.3</v>
      </c>
      <c r="L189" s="70"/>
      <c r="M189" s="70"/>
      <c r="N189" s="70">
        <v>45.8</v>
      </c>
      <c r="O189" s="70">
        <v>45.8</v>
      </c>
    </row>
    <row r="190" spans="1:15" s="15" customFormat="1" ht="54.75" customHeight="1">
      <c r="A190" s="1">
        <v>158</v>
      </c>
      <c r="B190" s="32" t="s">
        <v>153</v>
      </c>
      <c r="C190" s="32" t="s">
        <v>184</v>
      </c>
      <c r="D190" s="32" t="s">
        <v>158</v>
      </c>
      <c r="E190" s="32" t="s">
        <v>235</v>
      </c>
      <c r="F190" s="32" t="s">
        <v>254</v>
      </c>
      <c r="G190" s="32" t="s">
        <v>154</v>
      </c>
      <c r="H190" s="32" t="s">
        <v>155</v>
      </c>
      <c r="I190" s="32" t="s">
        <v>261</v>
      </c>
      <c r="J190" s="31" t="s">
        <v>255</v>
      </c>
      <c r="K190" s="72">
        <f>K191</f>
        <v>515.4</v>
      </c>
      <c r="L190" s="72">
        <f>L191</f>
        <v>0</v>
      </c>
      <c r="M190" s="72">
        <f>M191</f>
        <v>0</v>
      </c>
      <c r="N190" s="72">
        <f>N191</f>
        <v>2331.9</v>
      </c>
      <c r="O190" s="72">
        <f>O191</f>
        <v>2331.9</v>
      </c>
    </row>
    <row r="191" spans="1:15" s="15" customFormat="1" ht="51.75" customHeight="1">
      <c r="A191" s="1">
        <v>159</v>
      </c>
      <c r="B191" s="11" t="s">
        <v>145</v>
      </c>
      <c r="C191" s="11" t="s">
        <v>184</v>
      </c>
      <c r="D191" s="11" t="s">
        <v>158</v>
      </c>
      <c r="E191" s="11" t="s">
        <v>235</v>
      </c>
      <c r="F191" s="11" t="s">
        <v>254</v>
      </c>
      <c r="G191" s="11" t="s">
        <v>171</v>
      </c>
      <c r="H191" s="11" t="s">
        <v>155</v>
      </c>
      <c r="I191" s="11" t="s">
        <v>261</v>
      </c>
      <c r="J191" s="33" t="s">
        <v>263</v>
      </c>
      <c r="K191" s="61">
        <v>515.4</v>
      </c>
      <c r="L191" s="68"/>
      <c r="M191" s="68"/>
      <c r="N191" s="68">
        <v>2331.9</v>
      </c>
      <c r="O191" s="68">
        <v>2331.9</v>
      </c>
    </row>
    <row r="192" spans="1:15" s="15" customFormat="1" ht="40.5" customHeight="1">
      <c r="A192" s="1">
        <v>160</v>
      </c>
      <c r="B192" s="16" t="s">
        <v>153</v>
      </c>
      <c r="C192" s="16" t="s">
        <v>184</v>
      </c>
      <c r="D192" s="16" t="s">
        <v>158</v>
      </c>
      <c r="E192" s="16" t="s">
        <v>244</v>
      </c>
      <c r="F192" s="16" t="s">
        <v>249</v>
      </c>
      <c r="G192" s="16" t="s">
        <v>154</v>
      </c>
      <c r="H192" s="16" t="s">
        <v>155</v>
      </c>
      <c r="I192" s="16" t="s">
        <v>261</v>
      </c>
      <c r="J192" s="39" t="s">
        <v>350</v>
      </c>
      <c r="K192" s="71">
        <f>K193</f>
        <v>821.7</v>
      </c>
      <c r="L192" s="71">
        <f>L193</f>
        <v>0</v>
      </c>
      <c r="M192" s="71">
        <f>M193</f>
        <v>0</v>
      </c>
      <c r="N192" s="71">
        <f>N193</f>
        <v>810.4</v>
      </c>
      <c r="O192" s="71">
        <f>O193</f>
        <v>848.3</v>
      </c>
    </row>
    <row r="193" spans="1:15" s="15" customFormat="1" ht="39.75" customHeight="1">
      <c r="A193" s="1">
        <v>161</v>
      </c>
      <c r="B193" s="11" t="s">
        <v>145</v>
      </c>
      <c r="C193" s="11" t="s">
        <v>184</v>
      </c>
      <c r="D193" s="11" t="s">
        <v>158</v>
      </c>
      <c r="E193" s="11" t="s">
        <v>244</v>
      </c>
      <c r="F193" s="11" t="s">
        <v>249</v>
      </c>
      <c r="G193" s="11" t="s">
        <v>171</v>
      </c>
      <c r="H193" s="11" t="s">
        <v>155</v>
      </c>
      <c r="I193" s="11" t="s">
        <v>261</v>
      </c>
      <c r="J193" s="38" t="s">
        <v>349</v>
      </c>
      <c r="K193" s="61">
        <v>821.7</v>
      </c>
      <c r="L193" s="61"/>
      <c r="M193" s="61"/>
      <c r="N193" s="61">
        <v>810.4</v>
      </c>
      <c r="O193" s="61">
        <v>848.3</v>
      </c>
    </row>
    <row r="194" spans="1:15" s="15" customFormat="1" ht="38.25" customHeight="1">
      <c r="A194" s="1">
        <v>162</v>
      </c>
      <c r="B194" s="16" t="s">
        <v>153</v>
      </c>
      <c r="C194" s="16" t="s">
        <v>184</v>
      </c>
      <c r="D194" s="16" t="s">
        <v>158</v>
      </c>
      <c r="E194" s="16" t="s">
        <v>244</v>
      </c>
      <c r="F194" s="16" t="s">
        <v>193</v>
      </c>
      <c r="G194" s="16" t="s">
        <v>154</v>
      </c>
      <c r="H194" s="16" t="s">
        <v>155</v>
      </c>
      <c r="I194" s="16" t="s">
        <v>261</v>
      </c>
      <c r="J194" s="31" t="s">
        <v>253</v>
      </c>
      <c r="K194" s="71">
        <f>K195</f>
        <v>53</v>
      </c>
      <c r="L194" s="71">
        <f>L195</f>
        <v>0</v>
      </c>
      <c r="M194" s="71">
        <f>M195</f>
        <v>0</v>
      </c>
      <c r="N194" s="71">
        <f>N195</f>
        <v>1.6</v>
      </c>
      <c r="O194" s="71">
        <f>O195</f>
        <v>1.4</v>
      </c>
    </row>
    <row r="195" spans="1:15" s="15" customFormat="1" ht="53.25" customHeight="1">
      <c r="A195" s="1">
        <v>163</v>
      </c>
      <c r="B195" s="11" t="s">
        <v>145</v>
      </c>
      <c r="C195" s="11" t="s">
        <v>184</v>
      </c>
      <c r="D195" s="11" t="s">
        <v>158</v>
      </c>
      <c r="E195" s="11" t="s">
        <v>244</v>
      </c>
      <c r="F195" s="11" t="s">
        <v>193</v>
      </c>
      <c r="G195" s="11" t="s">
        <v>171</v>
      </c>
      <c r="H195" s="11" t="s">
        <v>155</v>
      </c>
      <c r="I195" s="11" t="s">
        <v>261</v>
      </c>
      <c r="J195" s="33" t="s">
        <v>262</v>
      </c>
      <c r="K195" s="61">
        <v>53</v>
      </c>
      <c r="L195" s="61"/>
      <c r="M195" s="61"/>
      <c r="N195" s="61">
        <v>1.6</v>
      </c>
      <c r="O195" s="61">
        <v>1.4</v>
      </c>
    </row>
    <row r="196" spans="1:15" s="15" customFormat="1" ht="21.75" customHeight="1">
      <c r="A196" s="1">
        <v>164</v>
      </c>
      <c r="B196" s="16" t="s">
        <v>153</v>
      </c>
      <c r="C196" s="16" t="s">
        <v>184</v>
      </c>
      <c r="D196" s="16" t="s">
        <v>158</v>
      </c>
      <c r="E196" s="16" t="s">
        <v>298</v>
      </c>
      <c r="F196" s="16" t="s">
        <v>153</v>
      </c>
      <c r="G196" s="16" t="s">
        <v>154</v>
      </c>
      <c r="H196" s="16" t="s">
        <v>155</v>
      </c>
      <c r="I196" s="16" t="s">
        <v>261</v>
      </c>
      <c r="J196" s="55" t="s">
        <v>297</v>
      </c>
      <c r="K196" s="71">
        <f>K197+K199+K201</f>
        <v>191951.5</v>
      </c>
      <c r="L196" s="71">
        <f>L197+L199+L201</f>
        <v>0</v>
      </c>
      <c r="M196" s="71">
        <f>M197+M199+M201</f>
        <v>0</v>
      </c>
      <c r="N196" s="71">
        <f>N197+N199+N201</f>
        <v>52993.399999999994</v>
      </c>
      <c r="O196" s="71">
        <f>O197+O199+O201</f>
        <v>53036.6</v>
      </c>
    </row>
    <row r="197" spans="1:15" s="15" customFormat="1" ht="53.25" customHeight="1">
      <c r="A197" s="1">
        <v>165</v>
      </c>
      <c r="B197" s="16" t="s">
        <v>145</v>
      </c>
      <c r="C197" s="16" t="s">
        <v>184</v>
      </c>
      <c r="D197" s="16" t="s">
        <v>158</v>
      </c>
      <c r="E197" s="16" t="s">
        <v>298</v>
      </c>
      <c r="F197" s="16" t="s">
        <v>301</v>
      </c>
      <c r="G197" s="16" t="s">
        <v>154</v>
      </c>
      <c r="H197" s="16" t="s">
        <v>155</v>
      </c>
      <c r="I197" s="16" t="s">
        <v>261</v>
      </c>
      <c r="J197" s="55" t="s">
        <v>299</v>
      </c>
      <c r="K197" s="71">
        <f>K198</f>
        <v>128811.6</v>
      </c>
      <c r="L197" s="71">
        <f>L198</f>
        <v>0</v>
      </c>
      <c r="M197" s="71">
        <f>M198</f>
        <v>0</v>
      </c>
      <c r="N197" s="71">
        <f>N198</f>
        <v>35639.699999999997</v>
      </c>
      <c r="O197" s="71">
        <f>O198</f>
        <v>35639.699999999997</v>
      </c>
    </row>
    <row r="198" spans="1:15" s="15" customFormat="1" ht="53.25" customHeight="1">
      <c r="A198" s="1">
        <v>166</v>
      </c>
      <c r="B198" s="11" t="s">
        <v>145</v>
      </c>
      <c r="C198" s="11" t="s">
        <v>184</v>
      </c>
      <c r="D198" s="11" t="s">
        <v>158</v>
      </c>
      <c r="E198" s="11" t="s">
        <v>298</v>
      </c>
      <c r="F198" s="11" t="s">
        <v>301</v>
      </c>
      <c r="G198" s="11" t="s">
        <v>171</v>
      </c>
      <c r="H198" s="11" t="s">
        <v>155</v>
      </c>
      <c r="I198" s="11" t="s">
        <v>261</v>
      </c>
      <c r="J198" s="54" t="s">
        <v>300</v>
      </c>
      <c r="K198" s="61">
        <v>128811.6</v>
      </c>
      <c r="L198" s="61"/>
      <c r="M198" s="61"/>
      <c r="N198" s="61">
        <v>35639.699999999997</v>
      </c>
      <c r="O198" s="61">
        <v>35639.699999999997</v>
      </c>
    </row>
    <row r="199" spans="1:15" s="15" customFormat="1" ht="53.25" customHeight="1">
      <c r="A199" s="1">
        <v>167</v>
      </c>
      <c r="B199" s="16" t="s">
        <v>145</v>
      </c>
      <c r="C199" s="16" t="s">
        <v>184</v>
      </c>
      <c r="D199" s="16" t="s">
        <v>158</v>
      </c>
      <c r="E199" s="16" t="s">
        <v>19</v>
      </c>
      <c r="F199" s="16" t="s">
        <v>20</v>
      </c>
      <c r="G199" s="16" t="s">
        <v>154</v>
      </c>
      <c r="H199" s="16" t="s">
        <v>155</v>
      </c>
      <c r="I199" s="16" t="s">
        <v>261</v>
      </c>
      <c r="J199" s="86" t="s">
        <v>26</v>
      </c>
      <c r="K199" s="87">
        <f>K200</f>
        <v>16288</v>
      </c>
      <c r="L199" s="87">
        <f>L200</f>
        <v>0</v>
      </c>
      <c r="M199" s="87">
        <f>M200</f>
        <v>0</v>
      </c>
      <c r="N199" s="87">
        <f>N200</f>
        <v>16288</v>
      </c>
      <c r="O199" s="87">
        <f>O200</f>
        <v>16288</v>
      </c>
    </row>
    <row r="200" spans="1:15" s="15" customFormat="1" ht="53.25" customHeight="1">
      <c r="A200" s="1">
        <v>168</v>
      </c>
      <c r="B200" s="11" t="s">
        <v>145</v>
      </c>
      <c r="C200" s="11" t="s">
        <v>184</v>
      </c>
      <c r="D200" s="11" t="s">
        <v>158</v>
      </c>
      <c r="E200" s="11" t="s">
        <v>19</v>
      </c>
      <c r="F200" s="11" t="s">
        <v>20</v>
      </c>
      <c r="G200" s="11" t="s">
        <v>171</v>
      </c>
      <c r="H200" s="11" t="s">
        <v>155</v>
      </c>
      <c r="I200" s="11" t="s">
        <v>261</v>
      </c>
      <c r="J200" s="80" t="s">
        <v>7</v>
      </c>
      <c r="K200" s="81">
        <v>16288</v>
      </c>
      <c r="L200" s="61"/>
      <c r="M200" s="61"/>
      <c r="N200" s="61">
        <v>16288</v>
      </c>
      <c r="O200" s="61">
        <v>16288</v>
      </c>
    </row>
    <row r="201" spans="1:15" s="15" customFormat="1" ht="28.5" customHeight="1">
      <c r="A201" s="1">
        <v>169</v>
      </c>
      <c r="B201" s="16" t="s">
        <v>145</v>
      </c>
      <c r="C201" s="16" t="s">
        <v>184</v>
      </c>
      <c r="D201" s="16" t="s">
        <v>158</v>
      </c>
      <c r="E201" s="16" t="s">
        <v>21</v>
      </c>
      <c r="F201" s="16" t="s">
        <v>185</v>
      </c>
      <c r="G201" s="16" t="s">
        <v>154</v>
      </c>
      <c r="H201" s="16" t="s">
        <v>155</v>
      </c>
      <c r="I201" s="16" t="s">
        <v>261</v>
      </c>
      <c r="J201" s="39" t="s">
        <v>27</v>
      </c>
      <c r="K201" s="71">
        <f>K202+K203+K204+K205+K206+K207+K208+K209+K210+K211+K212+K213+K214+K215+K216</f>
        <v>46851.9</v>
      </c>
      <c r="L201" s="71">
        <f>L202+L203+L204+L205+L206+L207+L208+L209+L210+L211+L212+L213+L214+L215+L216</f>
        <v>0</v>
      </c>
      <c r="M201" s="71">
        <f>M202+M203+M204+M205+M206+M207+M208+M209+M210+M211+M212+M213+M214+M215+M216</f>
        <v>0</v>
      </c>
      <c r="N201" s="71">
        <f>N202+N203+N204+N205+N206+N207+N208+N209+N210+N211+N212+N213+N214+N215+N216</f>
        <v>1065.7</v>
      </c>
      <c r="O201" s="71">
        <f>O202+O203+O204+O205+O206+O207+O208+O209+O210+O211+O212+O213+O214+O215+O216</f>
        <v>1108.9000000000001</v>
      </c>
    </row>
    <row r="202" spans="1:15" s="15" customFormat="1" ht="41.25" customHeight="1">
      <c r="A202" s="1">
        <v>170</v>
      </c>
      <c r="B202" s="11" t="s">
        <v>145</v>
      </c>
      <c r="C202" s="11" t="s">
        <v>184</v>
      </c>
      <c r="D202" s="11" t="s">
        <v>158</v>
      </c>
      <c r="E202" s="11" t="s">
        <v>21</v>
      </c>
      <c r="F202" s="11" t="s">
        <v>185</v>
      </c>
      <c r="G202" s="11" t="s">
        <v>154</v>
      </c>
      <c r="H202" s="11" t="s">
        <v>63</v>
      </c>
      <c r="I202" s="11" t="s">
        <v>261</v>
      </c>
      <c r="J202" s="66" t="s">
        <v>65</v>
      </c>
      <c r="K202" s="61">
        <v>10963.2</v>
      </c>
      <c r="L202" s="61"/>
      <c r="M202" s="61"/>
      <c r="N202" s="61">
        <v>0</v>
      </c>
      <c r="O202" s="61">
        <v>0</v>
      </c>
    </row>
    <row r="203" spans="1:15" s="15" customFormat="1" ht="60" customHeight="1">
      <c r="A203" s="1">
        <v>171</v>
      </c>
      <c r="B203" s="11" t="s">
        <v>145</v>
      </c>
      <c r="C203" s="11" t="s">
        <v>184</v>
      </c>
      <c r="D203" s="11" t="s">
        <v>158</v>
      </c>
      <c r="E203" s="11" t="s">
        <v>21</v>
      </c>
      <c r="F203" s="11" t="s">
        <v>185</v>
      </c>
      <c r="G203" s="11" t="s">
        <v>154</v>
      </c>
      <c r="H203" s="11" t="s">
        <v>64</v>
      </c>
      <c r="I203" s="11" t="s">
        <v>261</v>
      </c>
      <c r="J203" s="66" t="s">
        <v>66</v>
      </c>
      <c r="K203" s="61">
        <v>9319.7999999999993</v>
      </c>
      <c r="L203" s="61"/>
      <c r="M203" s="61"/>
      <c r="N203" s="61">
        <v>0</v>
      </c>
      <c r="O203" s="61">
        <v>0</v>
      </c>
    </row>
    <row r="204" spans="1:15" s="15" customFormat="1" ht="53.25" customHeight="1">
      <c r="A204" s="1">
        <v>172</v>
      </c>
      <c r="B204" s="11" t="s">
        <v>145</v>
      </c>
      <c r="C204" s="11" t="s">
        <v>184</v>
      </c>
      <c r="D204" s="11" t="s">
        <v>158</v>
      </c>
      <c r="E204" s="11" t="s">
        <v>21</v>
      </c>
      <c r="F204" s="11" t="s">
        <v>185</v>
      </c>
      <c r="G204" s="11" t="s">
        <v>154</v>
      </c>
      <c r="H204" s="11" t="s">
        <v>22</v>
      </c>
      <c r="I204" s="11" t="s">
        <v>261</v>
      </c>
      <c r="J204" s="79" t="s">
        <v>8</v>
      </c>
      <c r="K204" s="61">
        <v>0</v>
      </c>
      <c r="L204" s="61"/>
      <c r="M204" s="61"/>
      <c r="N204" s="61">
        <v>0</v>
      </c>
      <c r="O204" s="61">
        <v>43.2</v>
      </c>
    </row>
    <row r="205" spans="1:15" s="15" customFormat="1" ht="53.25" customHeight="1">
      <c r="A205" s="1">
        <v>173</v>
      </c>
      <c r="B205" s="11" t="s">
        <v>145</v>
      </c>
      <c r="C205" s="11" t="s">
        <v>184</v>
      </c>
      <c r="D205" s="11" t="s">
        <v>158</v>
      </c>
      <c r="E205" s="11" t="s">
        <v>21</v>
      </c>
      <c r="F205" s="11" t="s">
        <v>185</v>
      </c>
      <c r="G205" s="11" t="s">
        <v>154</v>
      </c>
      <c r="H205" s="11" t="s">
        <v>23</v>
      </c>
      <c r="I205" s="11" t="s">
        <v>261</v>
      </c>
      <c r="J205" s="79" t="s">
        <v>9</v>
      </c>
      <c r="K205" s="61">
        <v>1065.7</v>
      </c>
      <c r="L205" s="61"/>
      <c r="M205" s="61"/>
      <c r="N205" s="61">
        <v>1065.7</v>
      </c>
      <c r="O205" s="61">
        <v>1065.7</v>
      </c>
    </row>
    <row r="206" spans="1:15" s="15" customFormat="1" ht="53.25" customHeight="1">
      <c r="A206" s="1">
        <v>174</v>
      </c>
      <c r="B206" s="11" t="s">
        <v>145</v>
      </c>
      <c r="C206" s="11" t="s">
        <v>184</v>
      </c>
      <c r="D206" s="11" t="s">
        <v>158</v>
      </c>
      <c r="E206" s="11" t="s">
        <v>21</v>
      </c>
      <c r="F206" s="11" t="s">
        <v>185</v>
      </c>
      <c r="G206" s="11" t="s">
        <v>154</v>
      </c>
      <c r="H206" s="11" t="s">
        <v>24</v>
      </c>
      <c r="I206" s="11" t="s">
        <v>261</v>
      </c>
      <c r="J206" s="79" t="s">
        <v>10</v>
      </c>
      <c r="K206" s="61">
        <v>878.2</v>
      </c>
      <c r="L206" s="61"/>
      <c r="M206" s="61"/>
      <c r="N206" s="61">
        <v>0</v>
      </c>
      <c r="O206" s="61">
        <v>0</v>
      </c>
    </row>
    <row r="207" spans="1:15" s="15" customFormat="1" ht="58.5" customHeight="1">
      <c r="A207" s="1">
        <v>175</v>
      </c>
      <c r="B207" s="11" t="s">
        <v>145</v>
      </c>
      <c r="C207" s="11" t="s">
        <v>184</v>
      </c>
      <c r="D207" s="11" t="s">
        <v>158</v>
      </c>
      <c r="E207" s="11" t="s">
        <v>21</v>
      </c>
      <c r="F207" s="11" t="s">
        <v>185</v>
      </c>
      <c r="G207" s="11" t="s">
        <v>154</v>
      </c>
      <c r="H207" s="11" t="s">
        <v>67</v>
      </c>
      <c r="I207" s="11" t="s">
        <v>261</v>
      </c>
      <c r="J207" s="85" t="s">
        <v>68</v>
      </c>
      <c r="K207" s="61">
        <v>3800</v>
      </c>
      <c r="L207" s="61"/>
      <c r="M207" s="61"/>
      <c r="N207" s="61">
        <v>0</v>
      </c>
      <c r="O207" s="61">
        <v>0</v>
      </c>
    </row>
    <row r="208" spans="1:15" s="15" customFormat="1" ht="58.5" customHeight="1">
      <c r="A208" s="1">
        <v>176</v>
      </c>
      <c r="B208" s="11" t="s">
        <v>145</v>
      </c>
      <c r="C208" s="11" t="s">
        <v>184</v>
      </c>
      <c r="D208" s="11" t="s">
        <v>158</v>
      </c>
      <c r="E208" s="11" t="s">
        <v>21</v>
      </c>
      <c r="F208" s="11" t="s">
        <v>185</v>
      </c>
      <c r="G208" s="11" t="s">
        <v>154</v>
      </c>
      <c r="H208" s="11" t="s">
        <v>43</v>
      </c>
      <c r="I208" s="11" t="s">
        <v>261</v>
      </c>
      <c r="J208" s="66" t="s">
        <v>42</v>
      </c>
      <c r="K208" s="61">
        <v>2982.4</v>
      </c>
      <c r="L208" s="61"/>
      <c r="M208" s="61"/>
      <c r="N208" s="61">
        <v>0</v>
      </c>
      <c r="O208" s="61">
        <v>0</v>
      </c>
    </row>
    <row r="209" spans="1:15" s="15" customFormat="1" ht="58.5" customHeight="1">
      <c r="A209" s="1">
        <v>177</v>
      </c>
      <c r="B209" s="11" t="s">
        <v>145</v>
      </c>
      <c r="C209" s="11" t="s">
        <v>184</v>
      </c>
      <c r="D209" s="11" t="s">
        <v>158</v>
      </c>
      <c r="E209" s="11" t="s">
        <v>21</v>
      </c>
      <c r="F209" s="11" t="s">
        <v>185</v>
      </c>
      <c r="G209" s="11" t="s">
        <v>154</v>
      </c>
      <c r="H209" s="11" t="s">
        <v>69</v>
      </c>
      <c r="I209" s="11" t="s">
        <v>261</v>
      </c>
      <c r="J209" s="66" t="s">
        <v>75</v>
      </c>
      <c r="K209" s="61">
        <v>64</v>
      </c>
      <c r="L209" s="61"/>
      <c r="M209" s="61"/>
      <c r="N209" s="61">
        <v>0</v>
      </c>
      <c r="O209" s="61">
        <v>0</v>
      </c>
    </row>
    <row r="210" spans="1:15" s="15" customFormat="1" ht="81.75" customHeight="1">
      <c r="A210" s="1">
        <v>178</v>
      </c>
      <c r="B210" s="11" t="s">
        <v>145</v>
      </c>
      <c r="C210" s="11" t="s">
        <v>184</v>
      </c>
      <c r="D210" s="11" t="s">
        <v>158</v>
      </c>
      <c r="E210" s="11" t="s">
        <v>21</v>
      </c>
      <c r="F210" s="11" t="s">
        <v>185</v>
      </c>
      <c r="G210" s="11" t="s">
        <v>154</v>
      </c>
      <c r="H210" s="11" t="s">
        <v>70</v>
      </c>
      <c r="I210" s="11" t="s">
        <v>261</v>
      </c>
      <c r="J210" s="83" t="s">
        <v>76</v>
      </c>
      <c r="K210" s="61">
        <v>2275.5</v>
      </c>
      <c r="L210" s="61"/>
      <c r="M210" s="61"/>
      <c r="N210" s="61">
        <v>0</v>
      </c>
      <c r="O210" s="61">
        <v>0</v>
      </c>
    </row>
    <row r="211" spans="1:15" s="15" customFormat="1" ht="44.25" customHeight="1">
      <c r="A211" s="1">
        <v>179</v>
      </c>
      <c r="B211" s="11" t="s">
        <v>145</v>
      </c>
      <c r="C211" s="11" t="s">
        <v>184</v>
      </c>
      <c r="D211" s="11" t="s">
        <v>158</v>
      </c>
      <c r="E211" s="11" t="s">
        <v>21</v>
      </c>
      <c r="F211" s="11" t="s">
        <v>185</v>
      </c>
      <c r="G211" s="11" t="s">
        <v>154</v>
      </c>
      <c r="H211" s="11" t="s">
        <v>71</v>
      </c>
      <c r="I211" s="11" t="s">
        <v>261</v>
      </c>
      <c r="J211" s="66" t="s">
        <v>77</v>
      </c>
      <c r="K211" s="61">
        <v>7465.1</v>
      </c>
      <c r="L211" s="61"/>
      <c r="M211" s="61"/>
      <c r="N211" s="61">
        <v>0</v>
      </c>
      <c r="O211" s="61">
        <v>0</v>
      </c>
    </row>
    <row r="212" spans="1:15" s="15" customFormat="1" ht="31.5" customHeight="1">
      <c r="A212" s="1">
        <v>180</v>
      </c>
      <c r="B212" s="11" t="s">
        <v>145</v>
      </c>
      <c r="C212" s="11" t="s">
        <v>184</v>
      </c>
      <c r="D212" s="11" t="s">
        <v>158</v>
      </c>
      <c r="E212" s="11" t="s">
        <v>21</v>
      </c>
      <c r="F212" s="11" t="s">
        <v>185</v>
      </c>
      <c r="G212" s="11" t="s">
        <v>154</v>
      </c>
      <c r="H212" s="11" t="s">
        <v>72</v>
      </c>
      <c r="I212" s="11" t="s">
        <v>261</v>
      </c>
      <c r="J212" s="66" t="s">
        <v>79</v>
      </c>
      <c r="K212" s="61">
        <v>930.3</v>
      </c>
      <c r="L212" s="61"/>
      <c r="M212" s="61"/>
      <c r="N212" s="61">
        <v>0</v>
      </c>
      <c r="O212" s="61">
        <v>0</v>
      </c>
    </row>
    <row r="213" spans="1:15" s="15" customFormat="1" ht="75" customHeight="1">
      <c r="A213" s="1">
        <v>181</v>
      </c>
      <c r="B213" s="11" t="s">
        <v>145</v>
      </c>
      <c r="C213" s="11" t="s">
        <v>184</v>
      </c>
      <c r="D213" s="11" t="s">
        <v>158</v>
      </c>
      <c r="E213" s="11" t="s">
        <v>21</v>
      </c>
      <c r="F213" s="11" t="s">
        <v>185</v>
      </c>
      <c r="G213" s="11" t="s">
        <v>154</v>
      </c>
      <c r="H213" s="11" t="s">
        <v>73</v>
      </c>
      <c r="I213" s="11" t="s">
        <v>261</v>
      </c>
      <c r="J213" s="83" t="s">
        <v>80</v>
      </c>
      <c r="K213" s="61">
        <v>1760.7</v>
      </c>
      <c r="L213" s="61"/>
      <c r="M213" s="61"/>
      <c r="N213" s="61">
        <v>0</v>
      </c>
      <c r="O213" s="61">
        <v>0</v>
      </c>
    </row>
    <row r="214" spans="1:15" s="15" customFormat="1" ht="58.5" customHeight="1">
      <c r="A214" s="1">
        <v>182</v>
      </c>
      <c r="B214" s="11" t="s">
        <v>145</v>
      </c>
      <c r="C214" s="11" t="s">
        <v>184</v>
      </c>
      <c r="D214" s="11" t="s">
        <v>158</v>
      </c>
      <c r="E214" s="11" t="s">
        <v>21</v>
      </c>
      <c r="F214" s="11" t="s">
        <v>185</v>
      </c>
      <c r="G214" s="11" t="s">
        <v>154</v>
      </c>
      <c r="H214" s="11" t="s">
        <v>74</v>
      </c>
      <c r="I214" s="11" t="s">
        <v>261</v>
      </c>
      <c r="J214" s="66" t="s">
        <v>81</v>
      </c>
      <c r="K214" s="61">
        <v>1233.0999999999999</v>
      </c>
      <c r="L214" s="61"/>
      <c r="M214" s="61"/>
      <c r="N214" s="61">
        <v>0</v>
      </c>
      <c r="O214" s="61">
        <v>0</v>
      </c>
    </row>
    <row r="215" spans="1:15" s="15" customFormat="1" ht="53.25" customHeight="1">
      <c r="A215" s="1">
        <v>183</v>
      </c>
      <c r="B215" s="11" t="s">
        <v>145</v>
      </c>
      <c r="C215" s="11" t="s">
        <v>184</v>
      </c>
      <c r="D215" s="11" t="s">
        <v>158</v>
      </c>
      <c r="E215" s="11" t="s">
        <v>21</v>
      </c>
      <c r="F215" s="11" t="s">
        <v>185</v>
      </c>
      <c r="G215" s="11" t="s">
        <v>154</v>
      </c>
      <c r="H215" s="11" t="s">
        <v>25</v>
      </c>
      <c r="I215" s="11" t="s">
        <v>261</v>
      </c>
      <c r="J215" s="79" t="s">
        <v>11</v>
      </c>
      <c r="K215" s="61">
        <v>4000</v>
      </c>
      <c r="L215" s="61"/>
      <c r="M215" s="61"/>
      <c r="N215" s="61">
        <v>0</v>
      </c>
      <c r="O215" s="61">
        <v>0</v>
      </c>
    </row>
    <row r="216" spans="1:15" s="15" customFormat="1" ht="66.75" customHeight="1">
      <c r="A216" s="1">
        <v>184</v>
      </c>
      <c r="B216" s="11" t="s">
        <v>145</v>
      </c>
      <c r="C216" s="11" t="s">
        <v>184</v>
      </c>
      <c r="D216" s="11" t="s">
        <v>158</v>
      </c>
      <c r="E216" s="11" t="s">
        <v>21</v>
      </c>
      <c r="F216" s="11" t="s">
        <v>185</v>
      </c>
      <c r="G216" s="11" t="s">
        <v>154</v>
      </c>
      <c r="H216" s="11" t="s">
        <v>126</v>
      </c>
      <c r="I216" s="11" t="s">
        <v>261</v>
      </c>
      <c r="J216" s="91" t="s">
        <v>127</v>
      </c>
      <c r="K216" s="69">
        <v>113.9</v>
      </c>
      <c r="L216" s="69"/>
      <c r="M216" s="69"/>
      <c r="N216" s="69">
        <v>0</v>
      </c>
      <c r="O216" s="69">
        <v>0</v>
      </c>
    </row>
    <row r="217" spans="1:15" s="15" customFormat="1" ht="18" customHeight="1">
      <c r="A217" s="1">
        <v>185</v>
      </c>
      <c r="B217" s="16" t="s">
        <v>153</v>
      </c>
      <c r="C217" s="16" t="s">
        <v>184</v>
      </c>
      <c r="D217" s="16" t="s">
        <v>174</v>
      </c>
      <c r="E217" s="16" t="s">
        <v>154</v>
      </c>
      <c r="F217" s="16" t="s">
        <v>153</v>
      </c>
      <c r="G217" s="16" t="s">
        <v>154</v>
      </c>
      <c r="H217" s="16" t="s">
        <v>155</v>
      </c>
      <c r="I217" s="16" t="s">
        <v>153</v>
      </c>
      <c r="J217" s="24" t="s">
        <v>221</v>
      </c>
      <c r="K217" s="72">
        <f t="shared" ref="K217:O218" si="2">K218</f>
        <v>0</v>
      </c>
      <c r="L217" s="72">
        <f t="shared" si="2"/>
        <v>0</v>
      </c>
      <c r="M217" s="72">
        <f t="shared" si="2"/>
        <v>0</v>
      </c>
      <c r="N217" s="72">
        <f t="shared" si="2"/>
        <v>36396.9</v>
      </c>
      <c r="O217" s="72">
        <f t="shared" si="2"/>
        <v>44728.1</v>
      </c>
    </row>
    <row r="218" spans="1:15" s="15" customFormat="1" ht="25.5" customHeight="1">
      <c r="A218" s="1">
        <v>186</v>
      </c>
      <c r="B218" s="11" t="s">
        <v>145</v>
      </c>
      <c r="C218" s="11" t="s">
        <v>184</v>
      </c>
      <c r="D218" s="11" t="s">
        <v>174</v>
      </c>
      <c r="E218" s="11" t="s">
        <v>171</v>
      </c>
      <c r="F218" s="11" t="s">
        <v>153</v>
      </c>
      <c r="G218" s="11" t="s">
        <v>171</v>
      </c>
      <c r="H218" s="11" t="s">
        <v>155</v>
      </c>
      <c r="I218" s="11" t="s">
        <v>261</v>
      </c>
      <c r="J218" s="2" t="s">
        <v>222</v>
      </c>
      <c r="K218" s="69">
        <f t="shared" si="2"/>
        <v>0</v>
      </c>
      <c r="L218" s="69">
        <f t="shared" si="2"/>
        <v>0</v>
      </c>
      <c r="M218" s="69">
        <f t="shared" si="2"/>
        <v>0</v>
      </c>
      <c r="N218" s="69">
        <f t="shared" si="2"/>
        <v>36396.9</v>
      </c>
      <c r="O218" s="69">
        <f t="shared" si="2"/>
        <v>44728.1</v>
      </c>
    </row>
    <row r="219" spans="1:15" s="15" customFormat="1" ht="27.75" customHeight="1">
      <c r="A219" s="1">
        <v>187</v>
      </c>
      <c r="B219" s="11" t="s">
        <v>145</v>
      </c>
      <c r="C219" s="11" t="s">
        <v>184</v>
      </c>
      <c r="D219" s="11" t="s">
        <v>174</v>
      </c>
      <c r="E219" s="11" t="s">
        <v>171</v>
      </c>
      <c r="F219" s="11" t="s">
        <v>177</v>
      </c>
      <c r="G219" s="11" t="s">
        <v>171</v>
      </c>
      <c r="H219" s="11" t="s">
        <v>155</v>
      </c>
      <c r="I219" s="11" t="s">
        <v>261</v>
      </c>
      <c r="J219" s="18" t="s">
        <v>222</v>
      </c>
      <c r="K219" s="61">
        <v>0</v>
      </c>
      <c r="L219" s="68"/>
      <c r="M219" s="68"/>
      <c r="N219" s="68">
        <v>36396.9</v>
      </c>
      <c r="O219" s="68">
        <v>44728.1</v>
      </c>
    </row>
    <row r="220" spans="1:15" s="15" customFormat="1" ht="59.25" customHeight="1">
      <c r="A220" s="1">
        <v>188</v>
      </c>
      <c r="B220" s="16" t="s">
        <v>153</v>
      </c>
      <c r="C220" s="16" t="s">
        <v>184</v>
      </c>
      <c r="D220" s="16" t="s">
        <v>29</v>
      </c>
      <c r="E220" s="16" t="s">
        <v>154</v>
      </c>
      <c r="F220" s="16" t="s">
        <v>153</v>
      </c>
      <c r="G220" s="16" t="s">
        <v>154</v>
      </c>
      <c r="H220" s="16" t="s">
        <v>155</v>
      </c>
      <c r="I220" s="16" t="s">
        <v>153</v>
      </c>
      <c r="J220" s="82" t="s">
        <v>37</v>
      </c>
      <c r="K220" s="69">
        <f>K221</f>
        <v>1072.7</v>
      </c>
      <c r="L220" s="69">
        <f>L221</f>
        <v>0</v>
      </c>
      <c r="M220" s="69">
        <f>M221</f>
        <v>0</v>
      </c>
      <c r="N220" s="69">
        <f>N221</f>
        <v>0</v>
      </c>
      <c r="O220" s="69">
        <f>O221</f>
        <v>0</v>
      </c>
    </row>
    <row r="221" spans="1:15" s="15" customFormat="1" ht="67.5" customHeight="1">
      <c r="A221" s="1">
        <v>189</v>
      </c>
      <c r="B221" s="11" t="s">
        <v>153</v>
      </c>
      <c r="C221" s="11" t="s">
        <v>184</v>
      </c>
      <c r="D221" s="11" t="s">
        <v>29</v>
      </c>
      <c r="E221" s="11" t="s">
        <v>154</v>
      </c>
      <c r="F221" s="11" t="s">
        <v>153</v>
      </c>
      <c r="G221" s="11" t="s">
        <v>171</v>
      </c>
      <c r="H221" s="11" t="s">
        <v>155</v>
      </c>
      <c r="I221" s="11" t="s">
        <v>261</v>
      </c>
      <c r="J221" s="41" t="s">
        <v>28</v>
      </c>
      <c r="K221" s="61">
        <f>K222+K225</f>
        <v>1072.7</v>
      </c>
      <c r="L221" s="61">
        <f>L222+L225</f>
        <v>0</v>
      </c>
      <c r="M221" s="61">
        <f>M222+M225</f>
        <v>0</v>
      </c>
      <c r="N221" s="61">
        <f>N222+N225</f>
        <v>0</v>
      </c>
      <c r="O221" s="61">
        <f>O222+O225</f>
        <v>0</v>
      </c>
    </row>
    <row r="222" spans="1:15" s="15" customFormat="1" ht="33.75" customHeight="1">
      <c r="A222" s="1">
        <v>190</v>
      </c>
      <c r="B222" s="11" t="s">
        <v>153</v>
      </c>
      <c r="C222" s="11" t="s">
        <v>184</v>
      </c>
      <c r="D222" s="11" t="s">
        <v>29</v>
      </c>
      <c r="E222" s="11" t="s">
        <v>171</v>
      </c>
      <c r="F222" s="11" t="s">
        <v>153</v>
      </c>
      <c r="G222" s="11" t="s">
        <v>171</v>
      </c>
      <c r="H222" s="11" t="s">
        <v>155</v>
      </c>
      <c r="I222" s="11" t="s">
        <v>261</v>
      </c>
      <c r="J222" s="41" t="s">
        <v>39</v>
      </c>
      <c r="K222" s="61">
        <f>K223+K224</f>
        <v>1061.7</v>
      </c>
      <c r="L222" s="61">
        <f>L223+L224</f>
        <v>0</v>
      </c>
      <c r="M222" s="61">
        <f>M223+M224</f>
        <v>0</v>
      </c>
      <c r="N222" s="61">
        <f>N223+N224</f>
        <v>0</v>
      </c>
      <c r="O222" s="61">
        <f>O223+O224</f>
        <v>0</v>
      </c>
    </row>
    <row r="223" spans="1:15" s="15" customFormat="1" ht="30.75" customHeight="1">
      <c r="A223" s="1">
        <v>191</v>
      </c>
      <c r="B223" s="11" t="s">
        <v>40</v>
      </c>
      <c r="C223" s="11" t="s">
        <v>184</v>
      </c>
      <c r="D223" s="11" t="s">
        <v>29</v>
      </c>
      <c r="E223" s="11" t="s">
        <v>171</v>
      </c>
      <c r="F223" s="11" t="s">
        <v>159</v>
      </c>
      <c r="G223" s="11" t="s">
        <v>171</v>
      </c>
      <c r="H223" s="11" t="s">
        <v>155</v>
      </c>
      <c r="I223" s="11" t="s">
        <v>261</v>
      </c>
      <c r="J223" s="41" t="s">
        <v>30</v>
      </c>
      <c r="K223" s="61">
        <v>933.1</v>
      </c>
      <c r="L223" s="61"/>
      <c r="M223" s="61"/>
      <c r="N223" s="61">
        <v>0</v>
      </c>
      <c r="O223" s="61">
        <v>0</v>
      </c>
    </row>
    <row r="224" spans="1:15" s="15" customFormat="1" ht="37.5" customHeight="1">
      <c r="A224" s="1">
        <v>192</v>
      </c>
      <c r="B224" s="11" t="s">
        <v>41</v>
      </c>
      <c r="C224" s="11" t="s">
        <v>184</v>
      </c>
      <c r="D224" s="11" t="s">
        <v>29</v>
      </c>
      <c r="E224" s="11" t="s">
        <v>171</v>
      </c>
      <c r="F224" s="11" t="s">
        <v>177</v>
      </c>
      <c r="G224" s="11" t="s">
        <v>171</v>
      </c>
      <c r="H224" s="11" t="s">
        <v>155</v>
      </c>
      <c r="I224" s="11" t="s">
        <v>261</v>
      </c>
      <c r="J224" s="41" t="s">
        <v>31</v>
      </c>
      <c r="K224" s="61">
        <v>128.6</v>
      </c>
      <c r="L224" s="61"/>
      <c r="M224" s="61"/>
      <c r="N224" s="61">
        <v>0</v>
      </c>
      <c r="O224" s="61">
        <v>0</v>
      </c>
    </row>
    <row r="225" spans="1:15" s="15" customFormat="1" ht="42" customHeight="1">
      <c r="A225" s="1">
        <v>193</v>
      </c>
      <c r="B225" s="11" t="s">
        <v>41</v>
      </c>
      <c r="C225" s="11" t="s">
        <v>184</v>
      </c>
      <c r="D225" s="11" t="s">
        <v>29</v>
      </c>
      <c r="E225" s="11" t="s">
        <v>35</v>
      </c>
      <c r="F225" s="11" t="s">
        <v>159</v>
      </c>
      <c r="G225" s="11" t="s">
        <v>171</v>
      </c>
      <c r="H225" s="11" t="s">
        <v>155</v>
      </c>
      <c r="I225" s="11" t="s">
        <v>261</v>
      </c>
      <c r="J225" s="38" t="s">
        <v>128</v>
      </c>
      <c r="K225" s="61">
        <v>11</v>
      </c>
      <c r="L225" s="61"/>
      <c r="M225" s="61"/>
      <c r="N225" s="61">
        <v>0</v>
      </c>
      <c r="O225" s="61">
        <v>0</v>
      </c>
    </row>
    <row r="226" spans="1:15" s="15" customFormat="1" ht="43.5" customHeight="1">
      <c r="A226" s="1">
        <v>194</v>
      </c>
      <c r="B226" s="16" t="s">
        <v>153</v>
      </c>
      <c r="C226" s="16" t="s">
        <v>184</v>
      </c>
      <c r="D226" s="16" t="s">
        <v>267</v>
      </c>
      <c r="E226" s="16" t="s">
        <v>154</v>
      </c>
      <c r="F226" s="16" t="s">
        <v>153</v>
      </c>
      <c r="G226" s="16" t="s">
        <v>154</v>
      </c>
      <c r="H226" s="16" t="s">
        <v>155</v>
      </c>
      <c r="I226" s="16" t="s">
        <v>153</v>
      </c>
      <c r="J226" s="92" t="s">
        <v>36</v>
      </c>
      <c r="K226" s="71">
        <f>K227</f>
        <v>-1985.6000000000001</v>
      </c>
      <c r="L226" s="71">
        <f>L227</f>
        <v>0</v>
      </c>
      <c r="M226" s="71">
        <f>M227</f>
        <v>0</v>
      </c>
      <c r="N226" s="71">
        <f>N227</f>
        <v>0</v>
      </c>
      <c r="O226" s="71">
        <f>O227</f>
        <v>0</v>
      </c>
    </row>
    <row r="227" spans="1:15" s="15" customFormat="1" ht="44.25" customHeight="1">
      <c r="A227" s="1">
        <v>195</v>
      </c>
      <c r="B227" s="11" t="s">
        <v>153</v>
      </c>
      <c r="C227" s="11" t="s">
        <v>184</v>
      </c>
      <c r="D227" s="11" t="s">
        <v>267</v>
      </c>
      <c r="E227" s="11" t="s">
        <v>154</v>
      </c>
      <c r="F227" s="11" t="s">
        <v>153</v>
      </c>
      <c r="G227" s="11" t="s">
        <v>171</v>
      </c>
      <c r="H227" s="11" t="s">
        <v>155</v>
      </c>
      <c r="I227" s="11" t="s">
        <v>261</v>
      </c>
      <c r="J227" s="41" t="s">
        <v>32</v>
      </c>
      <c r="K227" s="61">
        <f>K228+K229</f>
        <v>-1985.6000000000001</v>
      </c>
      <c r="L227" s="61">
        <f>L228+L229</f>
        <v>0</v>
      </c>
      <c r="M227" s="61">
        <f>M228+M229</f>
        <v>0</v>
      </c>
      <c r="N227" s="61">
        <f>N228+N229</f>
        <v>0</v>
      </c>
      <c r="O227" s="61">
        <f>O228+O229</f>
        <v>0</v>
      </c>
    </row>
    <row r="228" spans="1:15" s="15" customFormat="1" ht="44.25" customHeight="1">
      <c r="A228" s="1">
        <v>196</v>
      </c>
      <c r="B228" s="11" t="s">
        <v>145</v>
      </c>
      <c r="C228" s="11" t="s">
        <v>184</v>
      </c>
      <c r="D228" s="11" t="s">
        <v>267</v>
      </c>
      <c r="E228" s="11" t="s">
        <v>244</v>
      </c>
      <c r="F228" s="11" t="s">
        <v>249</v>
      </c>
      <c r="G228" s="11" t="s">
        <v>171</v>
      </c>
      <c r="H228" s="11" t="s">
        <v>155</v>
      </c>
      <c r="I228" s="11" t="s">
        <v>261</v>
      </c>
      <c r="J228" s="41" t="s">
        <v>33</v>
      </c>
      <c r="K228" s="61">
        <v>-5.4</v>
      </c>
      <c r="L228" s="61"/>
      <c r="M228" s="61"/>
      <c r="N228" s="61">
        <v>0</v>
      </c>
      <c r="O228" s="61">
        <v>0</v>
      </c>
    </row>
    <row r="229" spans="1:15" s="15" customFormat="1" ht="45.75" customHeight="1">
      <c r="A229" s="1">
        <v>197</v>
      </c>
      <c r="B229" s="11" t="s">
        <v>145</v>
      </c>
      <c r="C229" s="11" t="s">
        <v>184</v>
      </c>
      <c r="D229" s="11" t="s">
        <v>267</v>
      </c>
      <c r="E229" s="11" t="s">
        <v>35</v>
      </c>
      <c r="F229" s="11" t="s">
        <v>159</v>
      </c>
      <c r="G229" s="11" t="s">
        <v>171</v>
      </c>
      <c r="H229" s="11" t="s">
        <v>155</v>
      </c>
      <c r="I229" s="11" t="s">
        <v>261</v>
      </c>
      <c r="J229" s="41" t="s">
        <v>34</v>
      </c>
      <c r="K229" s="61">
        <v>-1980.2</v>
      </c>
      <c r="L229" s="61"/>
      <c r="M229" s="61"/>
      <c r="N229" s="61">
        <v>0</v>
      </c>
      <c r="O229" s="61">
        <v>0</v>
      </c>
    </row>
    <row r="230" spans="1:15" ht="15.75" customHeight="1">
      <c r="A230" s="94"/>
      <c r="B230" s="95"/>
      <c r="C230" s="95"/>
      <c r="D230" s="95"/>
      <c r="E230" s="95"/>
      <c r="F230" s="95"/>
      <c r="G230" s="95"/>
      <c r="H230" s="95"/>
      <c r="I230" s="95"/>
      <c r="J230" s="96"/>
      <c r="K230" s="53">
        <f>K33+K127</f>
        <v>1147363.8999999999</v>
      </c>
      <c r="L230" s="53">
        <f>L33+L127</f>
        <v>3942.2</v>
      </c>
      <c r="M230" s="53">
        <f>M33+M127</f>
        <v>3942.2</v>
      </c>
      <c r="N230" s="53">
        <f>N33+N127</f>
        <v>856925.00000000012</v>
      </c>
      <c r="O230" s="53">
        <f>O33+O127</f>
        <v>867008.7</v>
      </c>
    </row>
    <row r="231" spans="1:15" ht="90.75" customHeight="1">
      <c r="A231" s="10"/>
      <c r="B231" s="7"/>
      <c r="C231" s="7"/>
      <c r="D231" s="7"/>
      <c r="E231" s="7"/>
      <c r="F231" s="7"/>
      <c r="G231" s="7"/>
      <c r="H231" s="7"/>
      <c r="I231" s="7"/>
      <c r="J231" s="28"/>
    </row>
    <row r="232" spans="1:15" ht="33" customHeight="1">
      <c r="A232" s="10"/>
      <c r="J232" s="9"/>
    </row>
    <row r="233" spans="1:15" ht="31.5" customHeight="1">
      <c r="A233" s="10"/>
    </row>
    <row r="234" spans="1:15" ht="23.25" customHeight="1">
      <c r="A234" s="10"/>
    </row>
    <row r="235" spans="1:15" ht="39.75" customHeight="1">
      <c r="A235" s="10"/>
    </row>
    <row r="236" spans="1:15" ht="52.5" customHeight="1">
      <c r="A236" s="10"/>
    </row>
    <row r="237" spans="1:15" ht="60" customHeight="1">
      <c r="A237" s="8"/>
    </row>
    <row r="238" spans="1:15" ht="59.25" customHeight="1">
      <c r="A238" s="7"/>
    </row>
    <row r="239" spans="1:15" ht="126.75" customHeight="1">
      <c r="A239" s="7"/>
    </row>
    <row r="240" spans="1:15" ht="115.5" customHeight="1">
      <c r="A240" s="7"/>
    </row>
    <row r="241" ht="135.75" customHeight="1"/>
    <row r="242" ht="179.25" customHeight="1"/>
    <row r="243" ht="108.75" customHeight="1"/>
    <row r="244" ht="91.5" customHeight="1"/>
    <row r="245" ht="85.5" customHeight="1"/>
    <row r="246" ht="54.75" customHeight="1"/>
    <row r="247" ht="67.5" customHeight="1"/>
    <row r="248" ht="51" customHeight="1"/>
    <row r="249" ht="106.5" customHeight="1"/>
    <row r="250" ht="82.5" customHeight="1"/>
    <row r="251" ht="90.75" customHeight="1"/>
    <row r="252" ht="54" customHeight="1"/>
    <row r="253" ht="48.75" customHeight="1"/>
    <row r="254" ht="30" customHeight="1"/>
    <row r="255" ht="34.5" customHeight="1"/>
    <row r="256" ht="34.5" customHeight="1"/>
    <row r="257" ht="36" customHeight="1"/>
    <row r="260" ht="70.5" customHeight="1"/>
    <row r="261" ht="90" customHeight="1"/>
    <row r="263" ht="54.75" customHeight="1"/>
    <row r="264" ht="80.25" customHeight="1"/>
    <row r="265" ht="126.75" customHeight="1"/>
    <row r="266" ht="144.75" customHeight="1"/>
    <row r="267" ht="144.75" customHeight="1"/>
    <row r="268" ht="47.25" customHeight="1"/>
    <row r="271" ht="58.5" customHeight="1"/>
    <row r="272" ht="45.75" customHeight="1"/>
    <row r="275" ht="44.25" customHeight="1"/>
    <row r="276" ht="39.75" customHeight="1"/>
    <row r="277" ht="42" customHeight="1"/>
    <row r="278" ht="45" customHeight="1"/>
    <row r="280" ht="41.25" customHeight="1"/>
    <row r="281" ht="28.5" customHeight="1"/>
    <row r="282" ht="143.25" customHeight="1"/>
    <row r="283" ht="118.5" customHeight="1"/>
    <row r="284" ht="117.75" customHeight="1"/>
    <row r="285" ht="142.5" customHeight="1"/>
    <row r="286" ht="185.25" customHeight="1"/>
    <row r="287" ht="91.5" customHeight="1"/>
    <row r="288" ht="78.75" customHeight="1"/>
    <row r="289" ht="72.75" customHeight="1"/>
    <row r="290" ht="102.75" customHeight="1"/>
    <row r="291" ht="81.75" customHeight="1"/>
    <row r="292" ht="135" customHeight="1"/>
    <row r="293" ht="68.25" customHeight="1"/>
    <row r="294" ht="89.25" customHeight="1"/>
    <row r="295" ht="119.25" customHeight="1"/>
    <row r="296" ht="147" customHeight="1"/>
    <row r="297" ht="78.75" customHeight="1"/>
    <row r="298" ht="99" customHeight="1"/>
    <row r="300" ht="74.25" customHeight="1"/>
    <row r="302" ht="89.25" customHeight="1"/>
    <row r="303" ht="81" customHeight="1"/>
    <row r="304" ht="69" customHeight="1"/>
    <row r="305" ht="83.25" customHeight="1"/>
    <row r="306" ht="129" customHeight="1"/>
    <row r="307" ht="104.25" customHeight="1"/>
    <row r="308" ht="52.5" customHeight="1"/>
    <row r="309" ht="59.25" customHeight="1"/>
    <row r="310" ht="64.5" customHeight="1"/>
    <row r="311" ht="69" customHeight="1"/>
    <row r="312" ht="55.5" customHeight="1"/>
    <row r="313" ht="218.25" customHeight="1"/>
    <row r="314" ht="24.75" customHeight="1"/>
    <row r="318" ht="25.5" customHeight="1"/>
    <row r="319" ht="18" customHeight="1"/>
    <row r="320" ht="26.25" customHeight="1"/>
    <row r="321" ht="26.25" customHeight="1"/>
    <row r="322" ht="28.5" customHeight="1"/>
    <row r="323" ht="28.5" customHeight="1"/>
    <row r="324" ht="39.75" customHeight="1"/>
    <row r="325" ht="43.5" customHeight="1"/>
    <row r="326" ht="27.75" customHeight="1"/>
    <row r="327" ht="19.5" customHeight="1"/>
    <row r="328" ht="63.75" customHeight="1"/>
    <row r="329" ht="90" customHeight="1"/>
    <row r="330" ht="19.5" customHeight="1"/>
    <row r="331" ht="18" customHeight="1"/>
    <row r="332" ht="26.25" customHeight="1"/>
    <row r="333" ht="20.25" customHeight="1"/>
    <row r="334" ht="72.75" customHeight="1"/>
    <row r="335" ht="14.25" customHeight="1"/>
    <row r="336" ht="27.75" customHeight="1"/>
    <row r="337" ht="41.25" customHeight="1"/>
    <row r="338" ht="18.75" customHeight="1"/>
    <row r="339" ht="24" customHeight="1"/>
    <row r="340" ht="19.5" customHeight="1"/>
    <row r="341" ht="123.75" customHeight="1"/>
    <row r="342" ht="120.75" customHeight="1"/>
    <row r="343" ht="91.5" customHeight="1"/>
    <row r="346" ht="210.75" customHeight="1"/>
    <row r="349" ht="67.5" customHeight="1"/>
    <row r="351" ht="19.5" customHeight="1"/>
    <row r="355" ht="17.25" customHeight="1"/>
  </sheetData>
  <mergeCells count="36">
    <mergeCell ref="H29:H31"/>
    <mergeCell ref="K16:O16"/>
    <mergeCell ref="K15:O15"/>
    <mergeCell ref="K18:O18"/>
    <mergeCell ref="K17:O17"/>
    <mergeCell ref="N28:N31"/>
    <mergeCell ref="K19:O19"/>
    <mergeCell ref="K21:O21"/>
    <mergeCell ref="J23:O23"/>
    <mergeCell ref="A26:K26"/>
    <mergeCell ref="K14:O14"/>
    <mergeCell ref="A27:K27"/>
    <mergeCell ref="A25:K25"/>
    <mergeCell ref="L27:M27"/>
    <mergeCell ref="J20:O20"/>
    <mergeCell ref="K22:O22"/>
    <mergeCell ref="B29:B31"/>
    <mergeCell ref="J28:J31"/>
    <mergeCell ref="K3:O3"/>
    <mergeCell ref="K4:O4"/>
    <mergeCell ref="K5:O5"/>
    <mergeCell ref="O28:O31"/>
    <mergeCell ref="J24:O24"/>
    <mergeCell ref="K8:O8"/>
    <mergeCell ref="K9:O9"/>
    <mergeCell ref="K10:O10"/>
    <mergeCell ref="B28:I28"/>
    <mergeCell ref="A230:J230"/>
    <mergeCell ref="A28:A31"/>
    <mergeCell ref="E29:E31"/>
    <mergeCell ref="K28:K31"/>
    <mergeCell ref="D29:D31"/>
    <mergeCell ref="G29:G31"/>
    <mergeCell ref="F29:F31"/>
    <mergeCell ref="C29:C31"/>
    <mergeCell ref="I29:I31"/>
  </mergeCells>
  <phoneticPr fontId="0" type="noConversion"/>
  <hyperlinks>
    <hyperlink ref="J42" r:id="rId1" location="/document/10900200/entry/22701" display="https://internet.garant.ru/ - /document/10900200/entry/22701"/>
    <hyperlink ref="J97" r:id="rId2" location="/document/12125267/entry/50" display="http://internet.garant.ru/ - /document/12125267/entry/50"/>
    <hyperlink ref="J96" r:id="rId3" location="/document/12125267/entry/50" display="http://internet.garant.ru/ - /document/12125267/entry/50"/>
    <hyperlink ref="J98" r:id="rId4" location="/document/12125267/entry/50" display="http://internet.garant.ru/ - /document/12125267/entry/50"/>
    <hyperlink ref="J99" r:id="rId5" location="/document/12125267/entry/60" display="https://internet.garant.ru/ - /document/12125267/entry/60"/>
    <hyperlink ref="J102" r:id="rId6" location="/document/12125267/entry/70" display="https://internet.garant.ru/ - /document/12125267/entry/70"/>
    <hyperlink ref="J106" r:id="rId7" location="/document/12125267/entry/140" display="https://internet.garant.ru/ - /document/12125267/entry/140"/>
    <hyperlink ref="J108" r:id="rId8" location="/document/12125267/entry/150" display="https://internet.garant.ru/ - /document/12125267/entry/150"/>
    <hyperlink ref="J113" r:id="rId9" location="/document/12125267/entry/200" display="https://internet.garant.ru/ - /document/12125267/entry/200"/>
    <hyperlink ref="J105" r:id="rId10" location="/document/12125267/entry/80" display="https://internet.garant.ru/ - /document/12125267/entry/80"/>
    <hyperlink ref="J104" r:id="rId11" location="/document/12125267/entry/80" display="https://internet.garant.ru/ - /document/12125267/entry/80"/>
  </hyperlinks>
  <pageMargins left="0.59055118110236227" right="0.59055118110236227" top="0.78740157480314965" bottom="0.78740157480314965" header="0.15748031496062992" footer="0.23622047244094491"/>
  <pageSetup paperSize="9" scale="90" orientation="landscape" r:id="rId1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2022-12-15T10:34:08Z</cp:lastPrinted>
  <dcterms:created xsi:type="dcterms:W3CDTF">1996-10-08T23:32:33Z</dcterms:created>
  <dcterms:modified xsi:type="dcterms:W3CDTF">2022-12-15T10:35:30Z</dcterms:modified>
</cp:coreProperties>
</file>