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L168" i="3"/>
  <c r="M168"/>
  <c r="N168"/>
  <c r="K168"/>
  <c r="L169"/>
  <c r="M169"/>
  <c r="N169"/>
  <c r="O169"/>
  <c r="O168"/>
  <c r="K169"/>
  <c r="N160"/>
  <c r="O160"/>
  <c r="L163"/>
  <c r="L161"/>
  <c r="L160"/>
  <c r="M163"/>
  <c r="M161"/>
  <c r="M160"/>
  <c r="N163"/>
  <c r="N161"/>
  <c r="O163"/>
  <c r="O161"/>
  <c r="K163"/>
  <c r="K161"/>
  <c r="K160"/>
  <c r="L155"/>
  <c r="L154"/>
  <c r="M155"/>
  <c r="M154"/>
  <c r="N155"/>
  <c r="N154"/>
  <c r="O155"/>
  <c r="O154"/>
  <c r="K155"/>
  <c r="K154"/>
  <c r="L105"/>
  <c r="L104"/>
  <c r="M105"/>
  <c r="M104"/>
  <c r="N105"/>
  <c r="N104"/>
  <c r="O105"/>
  <c r="O104"/>
  <c r="K105"/>
  <c r="L102"/>
  <c r="M102"/>
  <c r="N102"/>
  <c r="O102"/>
  <c r="K102"/>
  <c r="O121"/>
  <c r="N121"/>
  <c r="K121"/>
  <c r="L141"/>
  <c r="M141"/>
  <c r="N141"/>
  <c r="O141"/>
  <c r="K141"/>
  <c r="L76"/>
  <c r="M76"/>
  <c r="N76"/>
  <c r="O76"/>
  <c r="K76"/>
  <c r="L81"/>
  <c r="M81"/>
  <c r="N81"/>
  <c r="O81"/>
  <c r="K81"/>
  <c r="L41"/>
  <c r="M41"/>
  <c r="N41"/>
  <c r="L78"/>
  <c r="M78"/>
  <c r="N78"/>
  <c r="O78"/>
  <c r="K78"/>
  <c r="L86"/>
  <c r="M86"/>
  <c r="N86"/>
  <c r="O86"/>
  <c r="K86"/>
  <c r="L152"/>
  <c r="L151"/>
  <c r="M152"/>
  <c r="M151"/>
  <c r="N152"/>
  <c r="N151"/>
  <c r="O152"/>
  <c r="O151"/>
  <c r="K152"/>
  <c r="K151"/>
  <c r="L101"/>
  <c r="M101"/>
  <c r="N101"/>
  <c r="O101"/>
  <c r="L158"/>
  <c r="M158"/>
  <c r="M157"/>
  <c r="N158"/>
  <c r="N157"/>
  <c r="O158"/>
  <c r="O157"/>
  <c r="L157"/>
  <c r="K158"/>
  <c r="K157"/>
  <c r="L121"/>
  <c r="L120"/>
  <c r="M121"/>
  <c r="M120"/>
  <c r="N120"/>
  <c r="O120"/>
  <c r="L147"/>
  <c r="M147"/>
  <c r="N147"/>
  <c r="O147"/>
  <c r="K147"/>
  <c r="K51"/>
  <c r="K50"/>
  <c r="N39"/>
  <c r="O39"/>
  <c r="L143"/>
  <c r="M143"/>
  <c r="N143"/>
  <c r="O143"/>
  <c r="K143"/>
  <c r="L150"/>
  <c r="L149"/>
  <c r="M150"/>
  <c r="M149"/>
  <c r="N149"/>
  <c r="O149"/>
  <c r="K149"/>
  <c r="K120"/>
  <c r="K104"/>
  <c r="K101"/>
  <c r="N43"/>
  <c r="O43"/>
  <c r="L85"/>
  <c r="M85"/>
  <c r="N85"/>
  <c r="O85"/>
  <c r="K85"/>
  <c r="L73"/>
  <c r="M73"/>
  <c r="N73"/>
  <c r="O73"/>
  <c r="K73"/>
  <c r="L54"/>
  <c r="M54"/>
  <c r="N54"/>
  <c r="O54"/>
  <c r="K54"/>
  <c r="L60"/>
  <c r="L59"/>
  <c r="M60"/>
  <c r="M59"/>
  <c r="N60"/>
  <c r="N59"/>
  <c r="O60"/>
  <c r="O59"/>
  <c r="K60"/>
  <c r="K59"/>
  <c r="N44"/>
  <c r="O44"/>
  <c r="K44"/>
  <c r="L33"/>
  <c r="M33"/>
  <c r="N33"/>
  <c r="O33"/>
  <c r="K33"/>
  <c r="L57"/>
  <c r="L56"/>
  <c r="M57"/>
  <c r="M56"/>
  <c r="N57"/>
  <c r="N56"/>
  <c r="O57"/>
  <c r="O56"/>
  <c r="K57"/>
  <c r="K56"/>
  <c r="L145"/>
  <c r="L119"/>
  <c r="M145"/>
  <c r="M119"/>
  <c r="N145"/>
  <c r="N119"/>
  <c r="O145"/>
  <c r="O119"/>
  <c r="K145"/>
  <c r="K119"/>
  <c r="L71"/>
  <c r="M71"/>
  <c r="N71"/>
  <c r="O71"/>
  <c r="K71"/>
  <c r="L51"/>
  <c r="L50"/>
  <c r="M51"/>
  <c r="M50"/>
  <c r="N51"/>
  <c r="N50"/>
  <c r="O51"/>
  <c r="O50"/>
  <c r="N38"/>
  <c r="O41"/>
  <c r="O38"/>
  <c r="K41"/>
  <c r="K30"/>
  <c r="K39"/>
  <c r="K43"/>
  <c r="K69"/>
  <c r="K66"/>
  <c r="K65"/>
  <c r="L30"/>
  <c r="L39"/>
  <c r="L69"/>
  <c r="L66"/>
  <c r="L65"/>
  <c r="L97"/>
  <c r="L96"/>
  <c r="L99"/>
  <c r="M30"/>
  <c r="M39"/>
  <c r="M38"/>
  <c r="M69"/>
  <c r="M66"/>
  <c r="M65"/>
  <c r="M97"/>
  <c r="M96"/>
  <c r="M99"/>
  <c r="N30"/>
  <c r="N69"/>
  <c r="N66"/>
  <c r="N65"/>
  <c r="N97"/>
  <c r="N96"/>
  <c r="N99"/>
  <c r="O30"/>
  <c r="O69"/>
  <c r="O66"/>
  <c r="O65"/>
  <c r="O97"/>
  <c r="O96"/>
  <c r="O99"/>
  <c r="K97"/>
  <c r="K96"/>
  <c r="K99"/>
  <c r="K31"/>
  <c r="L31"/>
  <c r="M31"/>
  <c r="N31"/>
  <c r="O31"/>
  <c r="K48"/>
  <c r="K47"/>
  <c r="L48"/>
  <c r="M48"/>
  <c r="N48"/>
  <c r="O48"/>
  <c r="M68"/>
  <c r="N68"/>
  <c r="L68"/>
  <c r="K68"/>
  <c r="O68"/>
  <c r="N47"/>
  <c r="N46"/>
  <c r="K46"/>
  <c r="M45"/>
  <c r="L45"/>
  <c r="L38"/>
  <c r="K38"/>
  <c r="M47"/>
  <c r="M46"/>
  <c r="O47"/>
  <c r="O46"/>
  <c r="L47"/>
  <c r="L46"/>
  <c r="N64"/>
  <c r="L29"/>
  <c r="N29"/>
  <c r="O64"/>
  <c r="L64"/>
  <c r="M29"/>
  <c r="O95"/>
  <c r="O94"/>
  <c r="O93"/>
  <c r="K64"/>
  <c r="K29"/>
  <c r="M64"/>
  <c r="M95"/>
  <c r="M94"/>
  <c r="M93"/>
  <c r="K95"/>
  <c r="K94"/>
  <c r="K93"/>
  <c r="L95"/>
  <c r="L94"/>
  <c r="L93"/>
  <c r="N95"/>
  <c r="N94"/>
  <c r="N93"/>
  <c r="O29"/>
  <c r="N28"/>
  <c r="N172"/>
  <c r="O28"/>
  <c r="O172"/>
  <c r="K28"/>
  <c r="K172"/>
  <c r="M44"/>
  <c r="M43"/>
  <c r="M28"/>
  <c r="M172"/>
  <c r="L44"/>
  <c r="L43"/>
  <c r="L28"/>
  <c r="L172"/>
</calcChain>
</file>

<file path=xl/sharedStrings.xml><?xml version="1.0" encoding="utf-8"?>
<sst xmlns="http://schemas.openxmlformats.org/spreadsheetml/2006/main" count="1236" uniqueCount="261">
  <si>
    <t>районного Совета депутатов</t>
  </si>
  <si>
    <t xml:space="preserve">к Решению Новоселовского </t>
  </si>
  <si>
    <t>(тыс.рублей)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</si>
  <si>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</si>
  <si>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</si>
  <si>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</si>
  <si>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</si>
  <si>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</si>
  <si>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</si>
  <si>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</si>
  <si>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</si>
  <si>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</si>
  <si>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</si>
  <si>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</si>
  <si>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</si>
  <si>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</si>
  <si>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</si>
  <si>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</si>
  <si>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</si>
  <si>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</si>
  <si>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</si>
  <si>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</si>
  <si>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</si>
  <si>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</si>
  <si>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</si>
  <si>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</si>
  <si>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</si>
  <si>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</si>
  <si>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</si>
  <si>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</si>
  <si>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</si>
  <si>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</si>
  <si>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</si>
  <si>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</si>
  <si>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</si>
  <si>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</si>
  <si>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</si>
  <si>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</si>
  <si>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</si>
  <si>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</si>
  <si>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</si>
  <si>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</si>
  <si>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</si>
  <si>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</si>
  <si>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</si>
  <si>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</si>
  <si>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</si>
  <si>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</si>
  <si>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</si>
  <si>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</si>
  <si>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</si>
  <si>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</si>
  <si>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</si>
  <si>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</si>
  <si>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</si>
  <si>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</si>
  <si>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</si>
  <si>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</si>
  <si>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</si>
  <si>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</si>
  <si>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</si>
  <si>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</si>
  <si>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</si>
  <si>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</si>
  <si>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</si>
  <si>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</si>
  <si>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2</t>
  </si>
  <si>
    <t>90</t>
  </si>
  <si>
    <t>999</t>
  </si>
  <si>
    <t>151</t>
  </si>
  <si>
    <t>110</t>
  </si>
  <si>
    <t>024</t>
  </si>
  <si>
    <t>140</t>
  </si>
  <si>
    <t>182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</si>
  <si>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</si>
  <si>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</si>
  <si>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</si>
  <si>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</si>
  <si>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</si>
  <si>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</si>
  <si>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</si>
  <si>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</si>
  <si>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</si>
  <si>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</si>
  <si>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</si>
  <si>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</si>
  <si>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</si>
  <si>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</si>
  <si>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</si>
  <si>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</si>
  <si>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</si>
  <si>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</si>
  <si>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</si>
  <si>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</si>
  <si>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</si>
  <si>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</si>
  <si>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</si>
  <si>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</si>
  <si>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</si>
  <si>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</si>
  <si>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</si>
  <si>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Код классификации доходов бюджета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</si>
  <si>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</si>
  <si>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</si>
  <si>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</si>
  <si>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</si>
  <si>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</si>
  <si>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</si>
  <si>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</si>
  <si>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</si>
  <si>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</si>
  <si>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</si>
  <si>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</si>
  <si>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</si>
  <si>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</si>
  <si>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</si>
  <si>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</si>
  <si>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</si>
  <si>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</si>
  <si>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</si>
  <si>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</si>
  <si>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</si>
  <si>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</si>
  <si>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</si>
  <si>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</si>
  <si>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</si>
  <si>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</si>
  <si>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</si>
  <si>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</si>
  <si>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</si>
  <si>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7570</t>
  </si>
  <si>
    <t>7429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</si>
  <si>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</si>
  <si>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</si>
  <si>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</si>
  <si>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</si>
  <si>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</si>
  <si>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180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</si>
  <si>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</si>
  <si>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</si>
  <si>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</si>
  <si>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</si>
  <si>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</si>
  <si>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</si>
  <si>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</si>
  <si>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</si>
  <si>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</si>
  <si>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</si>
  <si>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</si>
  <si>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</si>
  <si>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</si>
  <si>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</si>
  <si>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15</t>
  </si>
  <si>
    <t>002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</si>
  <si>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</si>
  <si>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29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</si>
  <si>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</si>
  <si>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</si>
  <si>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35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</si>
  <si>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</si>
  <si>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</si>
  <si>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</si>
  <si>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</si>
  <si>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</si>
  <si>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Доходы районного бюджета 2018 года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</si>
  <si>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</si>
  <si>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</si>
  <si>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10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</si>
  <si>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</si>
  <si>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</si>
  <si>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20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</si>
  <si>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</si>
  <si>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</si>
  <si>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</si>
  <si>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</si>
  <si>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</si>
  <si>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</si>
  <si>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</si>
  <si>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543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</si>
  <si>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</si>
  <si>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</si>
  <si>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</si>
  <si>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</si>
  <si>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районного бюджета на 2018 год и плановый период 2019-2020 годов           </t>
  </si>
  <si>
    <t>Доходы районного бюджета 2019 года</t>
  </si>
  <si>
    <t xml:space="preserve">Доходы районного бюджета 2020 года 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</si>
  <si>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</si>
  <si>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</si>
  <si>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</si>
  <si>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</si>
  <si>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</si>
  <si>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</si>
  <si>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</si>
  <si>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</si>
  <si>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</si>
  <si>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</si>
  <si>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</si>
  <si>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</si>
  <si>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</si>
  <si>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</si>
  <si>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</si>
  <si>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</si>
  <si>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</si>
  <si>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</si>
  <si>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</si>
  <si>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</si>
  <si>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</si>
  <si>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161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</si>
  <si>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</si>
  <si>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муниципальных районов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</si>
  <si>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</si>
  <si>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</si>
  <si>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</si>
  <si>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</si>
  <si>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</si>
  <si>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</si>
  <si>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Приложение 4</t>
  </si>
  <si>
    <t>519</t>
  </si>
  <si>
    <t>Субсидия бюджетам муниципальных районов на поддержку отрасли культуры</t>
  </si>
  <si>
    <t>Субсидия бюджетам на поддержку отрасли культуры</t>
  </si>
  <si>
    <t>1043</t>
  </si>
  <si>
    <t>1047</t>
  </si>
  <si>
    <t>1048</t>
  </si>
  <si>
    <t>1049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</si>
  <si>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ХХ1 веке"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</si>
  <si>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</si>
  <si>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</si>
  <si>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</si>
  <si>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7412</t>
  </si>
  <si>
    <t>7413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</si>
  <si>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</si>
  <si>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населения»»</t>
  </si>
  <si>
    <t>7492</t>
  </si>
  <si>
    <t>7508</t>
  </si>
  <si>
    <t>7509</t>
  </si>
  <si>
    <t>Субсидии бюджетам муниципальных образований на реализацию мероприятий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</si>
  <si>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</si>
  <si>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края" Развитие транспортной системы"</t>
  </si>
  <si>
    <t>Реализация проектов подготовки учителей на вакантные должности в общеобразовательных организациях в рамках подпрограммы «Развитие кадрового потенциала отрасли» государственной программы Красноярского края «Развитие образования»</t>
  </si>
  <si>
    <t>49</t>
  </si>
  <si>
    <t>7550</t>
  </si>
  <si>
    <t xml:space="preserve"> 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</si>
  <si>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</si>
  <si>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18</t>
  </si>
  <si>
    <t>147</t>
  </si>
  <si>
    <t>Доходы бюджетов муниципальных районов от возврата иными организациями остатков субсидий прошлых лет</t>
  </si>
  <si>
    <t>079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</si>
  <si>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</si>
  <si>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</si>
  <si>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</si>
  <si>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</si>
  <si>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60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</si>
  <si>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</si>
  <si>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</si>
  <si>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</si>
  <si>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</si>
  <si>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Доходы бюджетов бюджетной системы Российской Федерации от возврата бюджетами бюджетной системы 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</si>
  <si>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</si>
  <si>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Приложение 3</t>
  </si>
  <si>
    <t>от 21.12.2017 № 38-201-79р</t>
  </si>
  <si>
    <t>от 25.04.2018 № 44-222-17р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</si>
</sst>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7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1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/>
    </xf>
    <xf numFmtId="0" fontId="1" fillId="0" borderId="1" xfId="0" applyNumberFormat="1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164" fontId="2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>
      <alignment horizontal="justify" vertical="top"/>
    </xf>
    <xf numFmtId="0" fontId="0" fillId="0" borderId="0" xfId="0" applyBorder="1"/>
    <xf numFmtId="0" fontId="0" fillId="2" borderId="0" xfId="0" applyFill="1" applyBorder="1"/>
    <xf numFmtId="0" fontId="1" fillId="0" borderId="1" xfId="4" applyNumberFormat="1" applyFont="1" applyFill="1" applyBorder="1" applyAlignment="1">
      <alignment horizontal="left" vertical="top" wrapText="1"/>
    </xf>
    <xf numFmtId="165" fontId="1" fillId="2" borderId="3" xfId="0" applyNumberFormat="1" applyFont="1" applyFill="1" applyBorder="1" applyAlignment="1">
      <alignment horizontal="center" vertical="top" wrapText="1"/>
    </xf>
    <xf numFmtId="0" fontId="2" fillId="0" borderId="1" xfId="4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164" fontId="1" fillId="0" borderId="5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 wrapText="1"/>
    </xf>
    <xf numFmtId="4" fontId="15" fillId="0" borderId="7" xfId="0" applyNumberFormat="1" applyFont="1" applyBorder="1" applyAlignment="1" applyProtection="1">
      <alignment horizontal="center" vertical="top" wrapText="1"/>
    </xf>
    <xf numFmtId="4" fontId="15" fillId="0" borderId="4" xfId="0" applyNumberFormat="1" applyFont="1" applyBorder="1" applyAlignment="1" applyProtection="1">
      <alignment horizontal="right" vertical="top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49" fontId="1" fillId="0" borderId="8" xfId="0" applyNumberFormat="1" applyFont="1" applyBorder="1" applyAlignment="1" applyProtection="1">
      <alignment horizontal="left" vertical="center" wrapText="1"/>
    </xf>
    <xf numFmtId="0" fontId="16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/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textRotation="90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</cellXfs>
  <cellStyles count="5">
    <cellStyle name="Обычный" xfId="0" builtinId="0"/>
    <cellStyle name="Обычный 2 2" xfId="1"/>
    <cellStyle name="Обычный 3" xfId="2"/>
    <cellStyle name="Обычный 4" xfId="3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297"/>
  <sheetViews>
    <sheetView tabSelected="1" workbookViewId="0">
      <selection activeCell="K6" sqref="K6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42" customWidth="1"/>
    <col min="11" max="11" width="11.140625" customWidth="1"/>
    <col min="12" max="13" width="10.5703125" hidden="1" customWidth="1"/>
    <col min="14" max="14" width="11.28515625" customWidth="1"/>
    <col min="15" max="15" width="11.140625" customWidth="1"/>
  </cols>
  <sheetData>
    <row r="2" spans="8:15">
      <c r="K2" s="6" t="s">
        <v>258</v>
      </c>
    </row>
    <row r="3" spans="8:15">
      <c r="K3" s="69" t="s">
        <v>1</v>
      </c>
      <c r="L3" s="69"/>
      <c r="M3" s="69"/>
      <c r="N3" s="70"/>
      <c r="O3" s="69"/>
    </row>
    <row r="4" spans="8:15">
      <c r="K4" s="69" t="s">
        <v>0</v>
      </c>
      <c r="L4" s="69"/>
      <c r="M4" s="69"/>
      <c r="N4" s="70"/>
      <c r="O4" s="69"/>
    </row>
    <row r="5" spans="8:15">
      <c r="K5" s="72" t="s">
        <v>260</v>
      </c>
      <c r="L5" s="72"/>
      <c r="M5" s="72"/>
      <c r="N5" s="72"/>
      <c r="O5" s="72"/>
    </row>
    <row r="8" spans="8:15">
      <c r="K8" s="6" t="s">
        <v>216</v>
      </c>
    </row>
    <row r="9" spans="8:15">
      <c r="K9" s="69" t="s">
        <v>1</v>
      </c>
      <c r="L9" s="69"/>
      <c r="M9" s="69"/>
      <c r="N9" s="70"/>
      <c r="O9" s="69"/>
    </row>
    <row r="10" spans="8:15">
      <c r="K10" s="69" t="s">
        <v>0</v>
      </c>
      <c r="L10" s="69"/>
      <c r="M10" s="69"/>
      <c r="N10" s="70"/>
      <c r="O10" s="69"/>
    </row>
    <row r="11" spans="8:15">
      <c r="K11" s="72" t="s">
        <v>259</v>
      </c>
      <c r="L11" s="72"/>
      <c r="M11" s="72"/>
      <c r="N11" s="72"/>
      <c r="O11" s="72"/>
    </row>
    <row r="12" spans="8:15" hidden="1">
      <c r="K12" s="69"/>
      <c r="L12" s="69"/>
      <c r="M12" s="69"/>
      <c r="N12" s="70"/>
      <c r="O12" s="69"/>
    </row>
    <row r="13" spans="8:15" hidden="1">
      <c r="K13" s="69"/>
      <c r="L13" s="69"/>
      <c r="M13" s="69"/>
      <c r="N13" s="70"/>
      <c r="O13" s="69"/>
    </row>
    <row r="14" spans="8:15" hidden="1">
      <c r="K14" s="72"/>
      <c r="L14" s="72"/>
      <c r="M14" s="72"/>
      <c r="N14" s="72"/>
      <c r="O14" s="72"/>
    </row>
    <row r="15" spans="8:15">
      <c r="H15" s="6"/>
      <c r="I15" s="6"/>
      <c r="J15" s="67"/>
      <c r="K15" s="67"/>
      <c r="L15" s="67"/>
      <c r="M15" s="67"/>
      <c r="N15" s="67"/>
      <c r="O15" s="67"/>
    </row>
    <row r="16" spans="8:15" hidden="1">
      <c r="H16" s="6"/>
      <c r="I16" s="6"/>
      <c r="J16" s="43"/>
      <c r="K16" s="69"/>
      <c r="L16" s="69"/>
      <c r="M16" s="69"/>
      <c r="N16" s="69"/>
      <c r="O16" s="69"/>
    </row>
    <row r="17" spans="1:15" hidden="1">
      <c r="H17" s="6"/>
      <c r="I17" s="6"/>
      <c r="J17" s="43"/>
      <c r="K17" s="67"/>
      <c r="L17" s="68"/>
      <c r="M17" s="68"/>
      <c r="N17" s="68"/>
      <c r="O17" s="68"/>
    </row>
    <row r="18" spans="1:15" hidden="1">
      <c r="H18" s="6"/>
      <c r="I18" s="6"/>
      <c r="J18" s="67"/>
      <c r="K18" s="67"/>
      <c r="L18" s="67"/>
      <c r="M18" s="67"/>
      <c r="N18" s="67"/>
      <c r="O18" s="67"/>
    </row>
    <row r="19" spans="1:15" hidden="1">
      <c r="H19" s="6"/>
      <c r="I19" s="6"/>
      <c r="J19" s="67"/>
      <c r="K19" s="68"/>
      <c r="L19" s="68"/>
      <c r="M19" s="68"/>
      <c r="N19" s="68"/>
      <c r="O19" s="68"/>
    </row>
    <row r="20" spans="1:15" hidden="1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</row>
    <row r="21" spans="1:15" ht="15.75">
      <c r="A21" s="75" t="s">
        <v>183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1:15" ht="18">
      <c r="A22" s="76" t="s">
        <v>88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3"/>
      <c r="M22" s="73"/>
      <c r="O22" t="s">
        <v>2</v>
      </c>
    </row>
    <row r="23" spans="1:15" ht="13.5" customHeight="1">
      <c r="A23" s="71" t="s">
        <v>24</v>
      </c>
      <c r="B23" s="81" t="s">
        <v>101</v>
      </c>
      <c r="C23" s="81"/>
      <c r="D23" s="81"/>
      <c r="E23" s="81"/>
      <c r="F23" s="81"/>
      <c r="G23" s="81"/>
      <c r="H23" s="81"/>
      <c r="I23" s="81"/>
      <c r="J23" s="78" t="s">
        <v>149</v>
      </c>
      <c r="K23" s="74" t="s">
        <v>164</v>
      </c>
      <c r="L23" s="15"/>
      <c r="M23" s="15"/>
      <c r="N23" s="74" t="s">
        <v>184</v>
      </c>
      <c r="O23" s="74" t="s">
        <v>185</v>
      </c>
    </row>
    <row r="24" spans="1:15" ht="12.75" customHeight="1">
      <c r="A24" s="71"/>
      <c r="B24" s="71" t="s">
        <v>85</v>
      </c>
      <c r="C24" s="71" t="s">
        <v>84</v>
      </c>
      <c r="D24" s="71" t="s">
        <v>83</v>
      </c>
      <c r="E24" s="71" t="s">
        <v>82</v>
      </c>
      <c r="F24" s="71" t="s">
        <v>86</v>
      </c>
      <c r="G24" s="71" t="s">
        <v>87</v>
      </c>
      <c r="H24" s="71" t="s">
        <v>147</v>
      </c>
      <c r="I24" s="71" t="s">
        <v>148</v>
      </c>
      <c r="J24" s="79"/>
      <c r="K24" s="74"/>
      <c r="L24" s="15"/>
      <c r="M24" s="15"/>
      <c r="N24" s="74"/>
      <c r="O24" s="74"/>
    </row>
    <row r="25" spans="1:15">
      <c r="A25" s="71"/>
      <c r="B25" s="71"/>
      <c r="C25" s="71"/>
      <c r="D25" s="71"/>
      <c r="E25" s="71"/>
      <c r="F25" s="71"/>
      <c r="G25" s="71"/>
      <c r="H25" s="82"/>
      <c r="I25" s="81"/>
      <c r="J25" s="79"/>
      <c r="K25" s="74"/>
      <c r="L25" s="15"/>
      <c r="M25" s="15"/>
      <c r="N25" s="74"/>
      <c r="O25" s="74"/>
    </row>
    <row r="26" spans="1:15" ht="168.75" customHeight="1">
      <c r="A26" s="71"/>
      <c r="B26" s="71"/>
      <c r="C26" s="71"/>
      <c r="D26" s="71"/>
      <c r="E26" s="71"/>
      <c r="F26" s="71"/>
      <c r="G26" s="71"/>
      <c r="H26" s="82"/>
      <c r="I26" s="81"/>
      <c r="J26" s="80"/>
      <c r="K26" s="74"/>
      <c r="L26" s="15"/>
      <c r="M26" s="15"/>
      <c r="N26" s="74"/>
      <c r="O26" s="74"/>
    </row>
    <row r="27" spans="1:15">
      <c r="A27" s="1"/>
      <c r="B27" s="1">
        <v>1</v>
      </c>
      <c r="C27" s="1">
        <v>2</v>
      </c>
      <c r="D27" s="1">
        <v>3</v>
      </c>
      <c r="E27" s="1">
        <v>4</v>
      </c>
      <c r="F27" s="1">
        <v>5</v>
      </c>
      <c r="G27" s="1">
        <v>6</v>
      </c>
      <c r="H27" s="1">
        <v>7</v>
      </c>
      <c r="I27" s="1">
        <v>8</v>
      </c>
      <c r="J27" s="1">
        <v>9</v>
      </c>
      <c r="K27" s="1">
        <v>10</v>
      </c>
      <c r="L27" s="13"/>
      <c r="M27" s="13"/>
      <c r="N27" s="14">
        <v>11</v>
      </c>
      <c r="O27" s="14">
        <v>12</v>
      </c>
    </row>
    <row r="28" spans="1:15" ht="24" customHeight="1">
      <c r="A28" s="7">
        <v>1</v>
      </c>
      <c r="B28" s="5" t="s">
        <v>30</v>
      </c>
      <c r="C28" s="5">
        <v>1</v>
      </c>
      <c r="D28" s="5" t="s">
        <v>31</v>
      </c>
      <c r="E28" s="5" t="s">
        <v>31</v>
      </c>
      <c r="F28" s="5" t="s">
        <v>30</v>
      </c>
      <c r="G28" s="5" t="s">
        <v>31</v>
      </c>
      <c r="H28" s="5" t="s">
        <v>32</v>
      </c>
      <c r="I28" s="5" t="s">
        <v>30</v>
      </c>
      <c r="J28" s="3" t="s">
        <v>77</v>
      </c>
      <c r="K28" s="22">
        <f>K29+K38+K43+K46+K59+K68+K64</f>
        <v>54020</v>
      </c>
      <c r="L28" s="22" t="e">
        <f>L29+L38+L43+L46+L59+L68+L64</f>
        <v>#REF!</v>
      </c>
      <c r="M28" s="22" t="e">
        <f>M29+M38+M43+M46+M59+M68+M64</f>
        <v>#REF!</v>
      </c>
      <c r="N28" s="22">
        <f>N29+N38+N43+N46+N59+N68+N64</f>
        <v>55597</v>
      </c>
      <c r="O28" s="22">
        <f>O29+O38+O43+O46+O59+O68+O64</f>
        <v>57232</v>
      </c>
    </row>
    <row r="29" spans="1:15" ht="20.25" customHeight="1">
      <c r="A29" s="7">
        <v>2</v>
      </c>
      <c r="B29" s="5" t="s">
        <v>73</v>
      </c>
      <c r="C29" s="5">
        <v>1</v>
      </c>
      <c r="D29" s="5" t="s">
        <v>33</v>
      </c>
      <c r="E29" s="5" t="s">
        <v>31</v>
      </c>
      <c r="F29" s="5" t="s">
        <v>30</v>
      </c>
      <c r="G29" s="5" t="s">
        <v>31</v>
      </c>
      <c r="H29" s="5" t="s">
        <v>32</v>
      </c>
      <c r="I29" s="5" t="s">
        <v>30</v>
      </c>
      <c r="J29" s="3" t="s">
        <v>25</v>
      </c>
      <c r="K29" s="22">
        <f>K30+K33</f>
        <v>36789</v>
      </c>
      <c r="L29" s="22">
        <f>L30+L33</f>
        <v>0</v>
      </c>
      <c r="M29" s="22">
        <f>M30+M33</f>
        <v>0</v>
      </c>
      <c r="N29" s="22">
        <f>N30+N33</f>
        <v>38209</v>
      </c>
      <c r="O29" s="22">
        <f>O30+O33</f>
        <v>39686</v>
      </c>
    </row>
    <row r="30" spans="1:15">
      <c r="A30" s="1">
        <v>3</v>
      </c>
      <c r="B30" s="4">
        <v>182</v>
      </c>
      <c r="C30" s="4" t="s">
        <v>34</v>
      </c>
      <c r="D30" s="4" t="s">
        <v>33</v>
      </c>
      <c r="E30" s="4" t="s">
        <v>33</v>
      </c>
      <c r="F30" s="4" t="s">
        <v>30</v>
      </c>
      <c r="G30" s="4" t="s">
        <v>31</v>
      </c>
      <c r="H30" s="4" t="s">
        <v>32</v>
      </c>
      <c r="I30" s="4">
        <v>110</v>
      </c>
      <c r="J30" s="2" t="s">
        <v>26</v>
      </c>
      <c r="K30" s="23">
        <f>K32</f>
        <v>11</v>
      </c>
      <c r="L30" s="23">
        <f>L32</f>
        <v>0</v>
      </c>
      <c r="M30" s="23">
        <f>M32</f>
        <v>0</v>
      </c>
      <c r="N30" s="23">
        <f>N32</f>
        <v>12</v>
      </c>
      <c r="O30" s="23">
        <f>O32</f>
        <v>13</v>
      </c>
    </row>
    <row r="31" spans="1:15" ht="25.5">
      <c r="A31" s="1">
        <v>4</v>
      </c>
      <c r="B31" s="4">
        <v>182</v>
      </c>
      <c r="C31" s="4">
        <v>1</v>
      </c>
      <c r="D31" s="4" t="s">
        <v>33</v>
      </c>
      <c r="E31" s="4" t="s">
        <v>33</v>
      </c>
      <c r="F31" s="4" t="s">
        <v>36</v>
      </c>
      <c r="G31" s="4" t="s">
        <v>31</v>
      </c>
      <c r="H31" s="4" t="s">
        <v>32</v>
      </c>
      <c r="I31" s="4">
        <v>110</v>
      </c>
      <c r="J31" s="2" t="s">
        <v>141</v>
      </c>
      <c r="K31" s="23">
        <f>K32</f>
        <v>11</v>
      </c>
      <c r="L31" s="23">
        <f>L32</f>
        <v>0</v>
      </c>
      <c r="M31" s="23">
        <f>M32</f>
        <v>0</v>
      </c>
      <c r="N31" s="23">
        <f>N32</f>
        <v>12</v>
      </c>
      <c r="O31" s="23">
        <f>O32</f>
        <v>13</v>
      </c>
    </row>
    <row r="32" spans="1:15" ht="42" customHeight="1">
      <c r="A32" s="1">
        <v>5</v>
      </c>
      <c r="B32" s="4">
        <v>182</v>
      </c>
      <c r="C32" s="4">
        <v>1</v>
      </c>
      <c r="D32" s="4" t="s">
        <v>33</v>
      </c>
      <c r="E32" s="4" t="s">
        <v>33</v>
      </c>
      <c r="F32" s="4" t="s">
        <v>37</v>
      </c>
      <c r="G32" s="4" t="s">
        <v>35</v>
      </c>
      <c r="H32" s="4" t="s">
        <v>32</v>
      </c>
      <c r="I32" s="4">
        <v>110</v>
      </c>
      <c r="J32" s="2" t="s">
        <v>150</v>
      </c>
      <c r="K32" s="23">
        <v>11</v>
      </c>
      <c r="L32" s="24"/>
      <c r="M32" s="24"/>
      <c r="N32" s="24">
        <v>12</v>
      </c>
      <c r="O32" s="24">
        <v>13</v>
      </c>
    </row>
    <row r="33" spans="1:15">
      <c r="A33" s="1">
        <v>6</v>
      </c>
      <c r="B33" s="4">
        <v>182</v>
      </c>
      <c r="C33" s="4">
        <v>1</v>
      </c>
      <c r="D33" s="4" t="s">
        <v>33</v>
      </c>
      <c r="E33" s="4" t="s">
        <v>35</v>
      </c>
      <c r="F33" s="4" t="s">
        <v>30</v>
      </c>
      <c r="G33" s="4" t="s">
        <v>33</v>
      </c>
      <c r="H33" s="4" t="s">
        <v>32</v>
      </c>
      <c r="I33" s="4">
        <v>110</v>
      </c>
      <c r="J33" s="2" t="s">
        <v>27</v>
      </c>
      <c r="K33" s="23">
        <f>K34+K35+K36+K37</f>
        <v>36778</v>
      </c>
      <c r="L33" s="23">
        <f>L34+L35+L36+L37</f>
        <v>0</v>
      </c>
      <c r="M33" s="23">
        <f>M34+M35+M36+M37</f>
        <v>0</v>
      </c>
      <c r="N33" s="23">
        <f>N34+N35+N36+N37</f>
        <v>38197</v>
      </c>
      <c r="O33" s="23">
        <f>O34+O35+O36+O37</f>
        <v>39673</v>
      </c>
    </row>
    <row r="34" spans="1:15" ht="58.5" customHeight="1">
      <c r="A34" s="1">
        <v>7</v>
      </c>
      <c r="B34" s="4">
        <v>182</v>
      </c>
      <c r="C34" s="4">
        <v>1</v>
      </c>
      <c r="D34" s="4" t="s">
        <v>33</v>
      </c>
      <c r="E34" s="4" t="s">
        <v>35</v>
      </c>
      <c r="F34" s="4" t="s">
        <v>36</v>
      </c>
      <c r="G34" s="4" t="s">
        <v>33</v>
      </c>
      <c r="H34" s="4" t="s">
        <v>32</v>
      </c>
      <c r="I34" s="4">
        <v>110</v>
      </c>
      <c r="J34" s="2" t="s">
        <v>9</v>
      </c>
      <c r="K34" s="23">
        <v>36082</v>
      </c>
      <c r="L34" s="24"/>
      <c r="M34" s="24"/>
      <c r="N34" s="24">
        <v>37474</v>
      </c>
      <c r="O34" s="24">
        <v>38922</v>
      </c>
    </row>
    <row r="35" spans="1:15" ht="82.5" customHeight="1">
      <c r="A35" s="1">
        <v>8</v>
      </c>
      <c r="B35" s="4">
        <v>182</v>
      </c>
      <c r="C35" s="4">
        <v>1</v>
      </c>
      <c r="D35" s="4" t="s">
        <v>33</v>
      </c>
      <c r="E35" s="4" t="s">
        <v>35</v>
      </c>
      <c r="F35" s="4" t="s">
        <v>38</v>
      </c>
      <c r="G35" s="4" t="s">
        <v>33</v>
      </c>
      <c r="H35" s="4" t="s">
        <v>32</v>
      </c>
      <c r="I35" s="4">
        <v>110</v>
      </c>
      <c r="J35" s="2" t="s">
        <v>10</v>
      </c>
      <c r="K35" s="23">
        <v>227</v>
      </c>
      <c r="L35" s="24"/>
      <c r="M35" s="24"/>
      <c r="N35" s="24">
        <v>236</v>
      </c>
      <c r="O35" s="24">
        <v>245</v>
      </c>
    </row>
    <row r="36" spans="1:15" ht="39.75" customHeight="1">
      <c r="A36" s="1">
        <v>9</v>
      </c>
      <c r="B36" s="4" t="s">
        <v>73</v>
      </c>
      <c r="C36" s="4" t="s">
        <v>34</v>
      </c>
      <c r="D36" s="4" t="s">
        <v>33</v>
      </c>
      <c r="E36" s="4" t="s">
        <v>35</v>
      </c>
      <c r="F36" s="4" t="s">
        <v>58</v>
      </c>
      <c r="G36" s="4" t="s">
        <v>33</v>
      </c>
      <c r="H36" s="4" t="s">
        <v>32</v>
      </c>
      <c r="I36" s="4" t="s">
        <v>70</v>
      </c>
      <c r="J36" s="2" t="s">
        <v>11</v>
      </c>
      <c r="K36" s="23">
        <v>437</v>
      </c>
      <c r="L36" s="24"/>
      <c r="M36" s="24"/>
      <c r="N36" s="24">
        <v>454</v>
      </c>
      <c r="O36" s="24">
        <v>472</v>
      </c>
    </row>
    <row r="37" spans="1:15" ht="72" customHeight="1">
      <c r="A37" s="1">
        <v>10</v>
      </c>
      <c r="B37" s="4" t="s">
        <v>73</v>
      </c>
      <c r="C37" s="4" t="s">
        <v>34</v>
      </c>
      <c r="D37" s="4" t="s">
        <v>33</v>
      </c>
      <c r="E37" s="4" t="s">
        <v>35</v>
      </c>
      <c r="F37" s="4" t="s">
        <v>63</v>
      </c>
      <c r="G37" s="4" t="s">
        <v>33</v>
      </c>
      <c r="H37" s="4" t="s">
        <v>32</v>
      </c>
      <c r="I37" s="4" t="s">
        <v>70</v>
      </c>
      <c r="J37" s="21" t="s">
        <v>151</v>
      </c>
      <c r="K37" s="23">
        <v>32</v>
      </c>
      <c r="L37" s="24"/>
      <c r="M37" s="24"/>
      <c r="N37" s="24">
        <v>33</v>
      </c>
      <c r="O37" s="24">
        <v>34</v>
      </c>
    </row>
    <row r="38" spans="1:15">
      <c r="A38" s="7">
        <v>11</v>
      </c>
      <c r="B38" s="5">
        <v>182</v>
      </c>
      <c r="C38" s="5">
        <v>1</v>
      </c>
      <c r="D38" s="5" t="s">
        <v>52</v>
      </c>
      <c r="E38" s="5" t="s">
        <v>31</v>
      </c>
      <c r="F38" s="5" t="s">
        <v>30</v>
      </c>
      <c r="G38" s="5" t="s">
        <v>31</v>
      </c>
      <c r="H38" s="5" t="s">
        <v>32</v>
      </c>
      <c r="I38" s="5" t="s">
        <v>30</v>
      </c>
      <c r="J38" s="3" t="s">
        <v>39</v>
      </c>
      <c r="K38" s="22">
        <f>K39+K41</f>
        <v>4893</v>
      </c>
      <c r="L38" s="22">
        <f>L39+L41</f>
        <v>0</v>
      </c>
      <c r="M38" s="22">
        <f>M39+M41</f>
        <v>0</v>
      </c>
      <c r="N38" s="22">
        <f>N39+N41</f>
        <v>4985</v>
      </c>
      <c r="O38" s="22">
        <f>O39+O41</f>
        <v>5075</v>
      </c>
    </row>
    <row r="39" spans="1:15">
      <c r="A39" s="1">
        <v>12</v>
      </c>
      <c r="B39" s="4" t="s">
        <v>30</v>
      </c>
      <c r="C39" s="4" t="s">
        <v>34</v>
      </c>
      <c r="D39" s="4" t="s">
        <v>52</v>
      </c>
      <c r="E39" s="4" t="s">
        <v>35</v>
      </c>
      <c r="F39" s="4" t="s">
        <v>30</v>
      </c>
      <c r="G39" s="4" t="s">
        <v>35</v>
      </c>
      <c r="H39" s="4" t="s">
        <v>32</v>
      </c>
      <c r="I39" s="4" t="s">
        <v>70</v>
      </c>
      <c r="J39" s="2" t="s">
        <v>40</v>
      </c>
      <c r="K39" s="23">
        <f>K40</f>
        <v>3710</v>
      </c>
      <c r="L39" s="23">
        <f>L40</f>
        <v>0</v>
      </c>
      <c r="M39" s="23">
        <f>M40</f>
        <v>0</v>
      </c>
      <c r="N39" s="23">
        <f>N40</f>
        <v>3750</v>
      </c>
      <c r="O39" s="23">
        <f>O40</f>
        <v>3787</v>
      </c>
    </row>
    <row r="40" spans="1:15">
      <c r="A40" s="1">
        <v>13</v>
      </c>
      <c r="B40" s="4" t="s">
        <v>73</v>
      </c>
      <c r="C40" s="4" t="s">
        <v>34</v>
      </c>
      <c r="D40" s="4" t="s">
        <v>52</v>
      </c>
      <c r="E40" s="4" t="s">
        <v>35</v>
      </c>
      <c r="F40" s="4" t="s">
        <v>36</v>
      </c>
      <c r="G40" s="4" t="s">
        <v>35</v>
      </c>
      <c r="H40" s="4" t="s">
        <v>32</v>
      </c>
      <c r="I40" s="4" t="s">
        <v>70</v>
      </c>
      <c r="J40" s="2" t="s">
        <v>40</v>
      </c>
      <c r="K40" s="23">
        <v>3710</v>
      </c>
      <c r="L40" s="23"/>
      <c r="M40" s="23"/>
      <c r="N40" s="23">
        <v>3750</v>
      </c>
      <c r="O40" s="23">
        <v>3787</v>
      </c>
    </row>
    <row r="41" spans="1:15">
      <c r="A41" s="1">
        <v>14</v>
      </c>
      <c r="B41" s="4" t="s">
        <v>30</v>
      </c>
      <c r="C41" s="4" t="s">
        <v>34</v>
      </c>
      <c r="D41" s="4" t="s">
        <v>52</v>
      </c>
      <c r="E41" s="4" t="s">
        <v>53</v>
      </c>
      <c r="F41" s="4" t="s">
        <v>30</v>
      </c>
      <c r="G41" s="4" t="s">
        <v>33</v>
      </c>
      <c r="H41" s="4" t="s">
        <v>32</v>
      </c>
      <c r="I41" s="4" t="s">
        <v>70</v>
      </c>
      <c r="J41" s="2" t="s">
        <v>41</v>
      </c>
      <c r="K41" s="23">
        <f>K42</f>
        <v>1183</v>
      </c>
      <c r="L41" s="23">
        <f>L42</f>
        <v>0</v>
      </c>
      <c r="M41" s="23">
        <f>M42</f>
        <v>0</v>
      </c>
      <c r="N41" s="23">
        <f>N42</f>
        <v>1235</v>
      </c>
      <c r="O41" s="23">
        <f>O42</f>
        <v>1288</v>
      </c>
    </row>
    <row r="42" spans="1:15">
      <c r="A42" s="1">
        <v>15</v>
      </c>
      <c r="B42" s="4" t="s">
        <v>73</v>
      </c>
      <c r="C42" s="4" t="s">
        <v>34</v>
      </c>
      <c r="D42" s="4" t="s">
        <v>52</v>
      </c>
      <c r="E42" s="4" t="s">
        <v>53</v>
      </c>
      <c r="F42" s="4" t="s">
        <v>36</v>
      </c>
      <c r="G42" s="4" t="s">
        <v>33</v>
      </c>
      <c r="H42" s="4" t="s">
        <v>32</v>
      </c>
      <c r="I42" s="4" t="s">
        <v>70</v>
      </c>
      <c r="J42" s="2" t="s">
        <v>41</v>
      </c>
      <c r="K42" s="23">
        <v>1183</v>
      </c>
      <c r="L42" s="23"/>
      <c r="M42" s="23"/>
      <c r="N42" s="23">
        <v>1235</v>
      </c>
      <c r="O42" s="23">
        <v>1288</v>
      </c>
    </row>
    <row r="43" spans="1:15" ht="12.75" customHeight="1">
      <c r="A43" s="7">
        <v>16</v>
      </c>
      <c r="B43" s="5" t="s">
        <v>30</v>
      </c>
      <c r="C43" s="5">
        <v>1</v>
      </c>
      <c r="D43" s="5" t="s">
        <v>54</v>
      </c>
      <c r="E43" s="5" t="s">
        <v>31</v>
      </c>
      <c r="F43" s="5" t="s">
        <v>30</v>
      </c>
      <c r="G43" s="5" t="s">
        <v>31</v>
      </c>
      <c r="H43" s="5" t="s">
        <v>32</v>
      </c>
      <c r="I43" s="5" t="s">
        <v>30</v>
      </c>
      <c r="J43" s="3" t="s">
        <v>42</v>
      </c>
      <c r="K43" s="22">
        <f>K45</f>
        <v>1648</v>
      </c>
      <c r="L43" s="22" t="e">
        <f>L45</f>
        <v>#REF!</v>
      </c>
      <c r="M43" s="22" t="e">
        <f>M45</f>
        <v>#REF!</v>
      </c>
      <c r="N43" s="22">
        <f>N45</f>
        <v>1712</v>
      </c>
      <c r="O43" s="22">
        <f>O45</f>
        <v>1779</v>
      </c>
    </row>
    <row r="44" spans="1:15" ht="25.5">
      <c r="A44" s="1">
        <v>17</v>
      </c>
      <c r="B44" s="4" t="s">
        <v>73</v>
      </c>
      <c r="C44" s="4" t="s">
        <v>34</v>
      </c>
      <c r="D44" s="4" t="s">
        <v>54</v>
      </c>
      <c r="E44" s="4" t="s">
        <v>53</v>
      </c>
      <c r="F44" s="4" t="s">
        <v>30</v>
      </c>
      <c r="G44" s="4" t="s">
        <v>33</v>
      </c>
      <c r="H44" s="4" t="s">
        <v>32</v>
      </c>
      <c r="I44" s="4" t="s">
        <v>70</v>
      </c>
      <c r="J44" s="2" t="s">
        <v>78</v>
      </c>
      <c r="K44" s="23">
        <f>K45</f>
        <v>1648</v>
      </c>
      <c r="L44" s="23" t="e">
        <f>L45</f>
        <v>#REF!</v>
      </c>
      <c r="M44" s="23" t="e">
        <f>M45</f>
        <v>#REF!</v>
      </c>
      <c r="N44" s="23">
        <f>N45</f>
        <v>1712</v>
      </c>
      <c r="O44" s="23">
        <f>O45</f>
        <v>1779</v>
      </c>
    </row>
    <row r="45" spans="1:15" ht="38.25">
      <c r="A45" s="1">
        <v>18</v>
      </c>
      <c r="B45" s="4">
        <v>182</v>
      </c>
      <c r="C45" s="4">
        <v>1</v>
      </c>
      <c r="D45" s="4" t="s">
        <v>54</v>
      </c>
      <c r="E45" s="4" t="s">
        <v>53</v>
      </c>
      <c r="F45" s="4" t="s">
        <v>36</v>
      </c>
      <c r="G45" s="4" t="s">
        <v>33</v>
      </c>
      <c r="H45" s="4" t="s">
        <v>32</v>
      </c>
      <c r="I45" s="4">
        <v>110</v>
      </c>
      <c r="J45" s="2" t="s">
        <v>90</v>
      </c>
      <c r="K45" s="23">
        <v>1648</v>
      </c>
      <c r="L45" s="23" t="e">
        <f>#REF!</f>
        <v>#REF!</v>
      </c>
      <c r="M45" s="23" t="e">
        <f>#REF!</f>
        <v>#REF!</v>
      </c>
      <c r="N45" s="23">
        <v>1712</v>
      </c>
      <c r="O45" s="23">
        <v>1779</v>
      </c>
    </row>
    <row r="46" spans="1:15" ht="26.25" customHeight="1">
      <c r="A46" s="7">
        <v>19</v>
      </c>
      <c r="B46" s="5" t="s">
        <v>30</v>
      </c>
      <c r="C46" s="5">
        <v>1</v>
      </c>
      <c r="D46" s="5">
        <v>11</v>
      </c>
      <c r="E46" s="5" t="s">
        <v>31</v>
      </c>
      <c r="F46" s="5" t="s">
        <v>30</v>
      </c>
      <c r="G46" s="5" t="s">
        <v>31</v>
      </c>
      <c r="H46" s="5" t="s">
        <v>32</v>
      </c>
      <c r="I46" s="5" t="s">
        <v>30</v>
      </c>
      <c r="J46" s="3" t="s">
        <v>43</v>
      </c>
      <c r="K46" s="22">
        <f>K47+K56+K54</f>
        <v>8361</v>
      </c>
      <c r="L46" s="22">
        <f>L47+L56+L54</f>
        <v>0</v>
      </c>
      <c r="M46" s="22">
        <f>M47+M56+M54</f>
        <v>0</v>
      </c>
      <c r="N46" s="22">
        <f>N47+N56+N54</f>
        <v>8361</v>
      </c>
      <c r="O46" s="22">
        <f>O47+O56+O54</f>
        <v>8361</v>
      </c>
    </row>
    <row r="47" spans="1:15" ht="69.75" customHeight="1">
      <c r="A47" s="1">
        <v>20</v>
      </c>
      <c r="B47" s="4" t="s">
        <v>14</v>
      </c>
      <c r="C47" s="4">
        <v>1</v>
      </c>
      <c r="D47" s="4">
        <v>11</v>
      </c>
      <c r="E47" s="4" t="s">
        <v>52</v>
      </c>
      <c r="F47" s="4" t="s">
        <v>30</v>
      </c>
      <c r="G47" s="4" t="s">
        <v>31</v>
      </c>
      <c r="H47" s="4" t="s">
        <v>32</v>
      </c>
      <c r="I47" s="4">
        <v>120</v>
      </c>
      <c r="J47" s="36" t="s">
        <v>8</v>
      </c>
      <c r="K47" s="23">
        <f>K48+K50</f>
        <v>8351.5</v>
      </c>
      <c r="L47" s="23">
        <f>L48+L50</f>
        <v>0</v>
      </c>
      <c r="M47" s="23">
        <f>M48+M50</f>
        <v>0</v>
      </c>
      <c r="N47" s="23">
        <f>N48+N50</f>
        <v>8351.5</v>
      </c>
      <c r="O47" s="23">
        <f>O48+O50</f>
        <v>8351.5</v>
      </c>
    </row>
    <row r="48" spans="1:15" ht="56.25" customHeight="1">
      <c r="A48" s="1">
        <v>21</v>
      </c>
      <c r="B48" s="4" t="s">
        <v>14</v>
      </c>
      <c r="C48" s="4">
        <v>1</v>
      </c>
      <c r="D48" s="4">
        <v>11</v>
      </c>
      <c r="E48" s="4" t="s">
        <v>52</v>
      </c>
      <c r="F48" s="4" t="s">
        <v>36</v>
      </c>
      <c r="G48" s="4" t="s">
        <v>31</v>
      </c>
      <c r="H48" s="4" t="s">
        <v>32</v>
      </c>
      <c r="I48" s="4">
        <v>120</v>
      </c>
      <c r="J48" s="2" t="s">
        <v>15</v>
      </c>
      <c r="K48" s="23">
        <f>K49</f>
        <v>4150</v>
      </c>
      <c r="L48" s="23">
        <f>L49</f>
        <v>0</v>
      </c>
      <c r="M48" s="23">
        <f>M49</f>
        <v>0</v>
      </c>
      <c r="N48" s="23">
        <f>N49</f>
        <v>4150</v>
      </c>
      <c r="O48" s="23">
        <f>O49</f>
        <v>4150</v>
      </c>
    </row>
    <row r="49" spans="1:15" ht="66.75" customHeight="1">
      <c r="A49" s="1">
        <v>22</v>
      </c>
      <c r="B49" s="4" t="s">
        <v>14</v>
      </c>
      <c r="C49" s="4">
        <v>1</v>
      </c>
      <c r="D49" s="4">
        <v>11</v>
      </c>
      <c r="E49" s="4" t="s">
        <v>52</v>
      </c>
      <c r="F49" s="4" t="s">
        <v>22</v>
      </c>
      <c r="G49" s="4" t="s">
        <v>52</v>
      </c>
      <c r="H49" s="4" t="s">
        <v>32</v>
      </c>
      <c r="I49" s="4">
        <v>120</v>
      </c>
      <c r="J49" s="18" t="s">
        <v>182</v>
      </c>
      <c r="K49" s="23">
        <v>4150</v>
      </c>
      <c r="L49" s="24"/>
      <c r="M49" s="24"/>
      <c r="N49" s="24">
        <v>4150</v>
      </c>
      <c r="O49" s="24">
        <v>4150</v>
      </c>
    </row>
    <row r="50" spans="1:15" ht="63.75">
      <c r="A50" s="1">
        <v>23</v>
      </c>
      <c r="B50" s="4" t="s">
        <v>14</v>
      </c>
      <c r="C50" s="4">
        <v>1</v>
      </c>
      <c r="D50" s="4">
        <v>11</v>
      </c>
      <c r="E50" s="4" t="s">
        <v>52</v>
      </c>
      <c r="F50" s="4" t="s">
        <v>58</v>
      </c>
      <c r="G50" s="4" t="s">
        <v>31</v>
      </c>
      <c r="H50" s="4" t="s">
        <v>32</v>
      </c>
      <c r="I50" s="4">
        <v>120</v>
      </c>
      <c r="J50" s="2" t="s">
        <v>12</v>
      </c>
      <c r="K50" s="23">
        <f>K51</f>
        <v>4201.5</v>
      </c>
      <c r="L50" s="23">
        <f>L51</f>
        <v>0</v>
      </c>
      <c r="M50" s="23">
        <f>M51</f>
        <v>0</v>
      </c>
      <c r="N50" s="23">
        <f>N51</f>
        <v>4201.5</v>
      </c>
      <c r="O50" s="23">
        <f>O51</f>
        <v>4201.5</v>
      </c>
    </row>
    <row r="51" spans="1:15" ht="51">
      <c r="A51" s="1">
        <v>24</v>
      </c>
      <c r="B51" s="4" t="s">
        <v>14</v>
      </c>
      <c r="C51" s="4">
        <v>1</v>
      </c>
      <c r="D51" s="4">
        <v>11</v>
      </c>
      <c r="E51" s="4" t="s">
        <v>52</v>
      </c>
      <c r="F51" s="4" t="s">
        <v>59</v>
      </c>
      <c r="G51" s="4" t="s">
        <v>52</v>
      </c>
      <c r="H51" s="4" t="s">
        <v>32</v>
      </c>
      <c r="I51" s="4">
        <v>120</v>
      </c>
      <c r="J51" s="2" t="s">
        <v>13</v>
      </c>
      <c r="K51" s="23">
        <f>K52+K53</f>
        <v>4201.5</v>
      </c>
      <c r="L51" s="23">
        <f>L52+L53</f>
        <v>0</v>
      </c>
      <c r="M51" s="23">
        <f>M52+M53</f>
        <v>0</v>
      </c>
      <c r="N51" s="23">
        <f>N52+N53</f>
        <v>4201.5</v>
      </c>
      <c r="O51" s="23">
        <f>O52+O53</f>
        <v>4201.5</v>
      </c>
    </row>
    <row r="52" spans="1:15" ht="25.5">
      <c r="A52" s="1">
        <v>25</v>
      </c>
      <c r="B52" s="4" t="s">
        <v>14</v>
      </c>
      <c r="C52" s="4">
        <v>1</v>
      </c>
      <c r="D52" s="4">
        <v>11</v>
      </c>
      <c r="E52" s="4" t="s">
        <v>52</v>
      </c>
      <c r="F52" s="4" t="s">
        <v>59</v>
      </c>
      <c r="G52" s="4" t="s">
        <v>52</v>
      </c>
      <c r="H52" s="4" t="s">
        <v>60</v>
      </c>
      <c r="I52" s="4">
        <v>120</v>
      </c>
      <c r="J52" s="2" t="s">
        <v>44</v>
      </c>
      <c r="K52" s="23">
        <v>15</v>
      </c>
      <c r="L52" s="24"/>
      <c r="M52" s="24"/>
      <c r="N52" s="24">
        <v>15</v>
      </c>
      <c r="O52" s="24">
        <v>15</v>
      </c>
    </row>
    <row r="53" spans="1:15" ht="25.5">
      <c r="A53" s="1">
        <v>26</v>
      </c>
      <c r="B53" s="4" t="s">
        <v>14</v>
      </c>
      <c r="C53" s="4">
        <v>1</v>
      </c>
      <c r="D53" s="4">
        <v>11</v>
      </c>
      <c r="E53" s="4" t="s">
        <v>52</v>
      </c>
      <c r="F53" s="4" t="s">
        <v>59</v>
      </c>
      <c r="G53" s="4" t="s">
        <v>52</v>
      </c>
      <c r="H53" s="4" t="s">
        <v>61</v>
      </c>
      <c r="I53" s="4">
        <v>120</v>
      </c>
      <c r="J53" s="2" t="s">
        <v>45</v>
      </c>
      <c r="K53" s="23">
        <v>4186.5</v>
      </c>
      <c r="L53" s="24"/>
      <c r="M53" s="24"/>
      <c r="N53" s="24">
        <v>4186.5</v>
      </c>
      <c r="O53" s="24">
        <v>4186.5</v>
      </c>
    </row>
    <row r="54" spans="1:15" ht="22.5" customHeight="1">
      <c r="A54" s="1">
        <v>27</v>
      </c>
      <c r="B54" s="4" t="s">
        <v>30</v>
      </c>
      <c r="C54" s="4" t="s">
        <v>34</v>
      </c>
      <c r="D54" s="4" t="s">
        <v>81</v>
      </c>
      <c r="E54" s="4" t="s">
        <v>55</v>
      </c>
      <c r="F54" s="4" t="s">
        <v>30</v>
      </c>
      <c r="G54" s="4" t="s">
        <v>31</v>
      </c>
      <c r="H54" s="4" t="s">
        <v>32</v>
      </c>
      <c r="I54" s="4" t="s">
        <v>79</v>
      </c>
      <c r="J54" s="2" t="s">
        <v>165</v>
      </c>
      <c r="K54" s="23">
        <f>K55</f>
        <v>1.5</v>
      </c>
      <c r="L54" s="23">
        <f>L55</f>
        <v>0</v>
      </c>
      <c r="M54" s="23">
        <f>M55</f>
        <v>0</v>
      </c>
      <c r="N54" s="23">
        <f>N55</f>
        <v>1.5</v>
      </c>
      <c r="O54" s="23">
        <f>O55</f>
        <v>1.5</v>
      </c>
    </row>
    <row r="55" spans="1:15" ht="42" customHeight="1">
      <c r="A55" s="1">
        <v>28</v>
      </c>
      <c r="B55" s="4" t="s">
        <v>14</v>
      </c>
      <c r="C55" s="4" t="s">
        <v>34</v>
      </c>
      <c r="D55" s="4" t="s">
        <v>81</v>
      </c>
      <c r="E55" s="4" t="s">
        <v>55</v>
      </c>
      <c r="F55" s="4" t="s">
        <v>62</v>
      </c>
      <c r="G55" s="4" t="s">
        <v>52</v>
      </c>
      <c r="H55" s="4" t="s">
        <v>32</v>
      </c>
      <c r="I55" s="4" t="s">
        <v>79</v>
      </c>
      <c r="J55" s="2" t="s">
        <v>166</v>
      </c>
      <c r="K55" s="23">
        <v>1.5</v>
      </c>
      <c r="L55" s="24"/>
      <c r="M55" s="24"/>
      <c r="N55" s="24">
        <v>1.5</v>
      </c>
      <c r="O55" s="24">
        <v>1.5</v>
      </c>
    </row>
    <row r="56" spans="1:15" ht="63.75">
      <c r="A56" s="1">
        <v>29</v>
      </c>
      <c r="B56" s="4" t="s">
        <v>14</v>
      </c>
      <c r="C56" s="4" t="s">
        <v>34</v>
      </c>
      <c r="D56" s="4" t="s">
        <v>81</v>
      </c>
      <c r="E56" s="4" t="s">
        <v>56</v>
      </c>
      <c r="F56" s="4" t="s">
        <v>30</v>
      </c>
      <c r="G56" s="4" t="s">
        <v>31</v>
      </c>
      <c r="H56" s="4" t="s">
        <v>32</v>
      </c>
      <c r="I56" s="4" t="s">
        <v>79</v>
      </c>
      <c r="J56" s="2" t="s">
        <v>133</v>
      </c>
      <c r="K56" s="23">
        <f t="shared" ref="K56:O57" si="0">K57</f>
        <v>8</v>
      </c>
      <c r="L56" s="23">
        <f t="shared" si="0"/>
        <v>0</v>
      </c>
      <c r="M56" s="23">
        <f t="shared" si="0"/>
        <v>0</v>
      </c>
      <c r="N56" s="23">
        <f t="shared" si="0"/>
        <v>8</v>
      </c>
      <c r="O56" s="23">
        <f t="shared" si="0"/>
        <v>8</v>
      </c>
    </row>
    <row r="57" spans="1:15" ht="63.75">
      <c r="A57" s="1">
        <v>30</v>
      </c>
      <c r="B57" s="4" t="s">
        <v>14</v>
      </c>
      <c r="C57" s="4" t="s">
        <v>34</v>
      </c>
      <c r="D57" s="4" t="s">
        <v>81</v>
      </c>
      <c r="E57" s="4" t="s">
        <v>56</v>
      </c>
      <c r="F57" s="4" t="s">
        <v>63</v>
      </c>
      <c r="G57" s="4" t="s">
        <v>31</v>
      </c>
      <c r="H57" s="4" t="s">
        <v>32</v>
      </c>
      <c r="I57" s="4" t="s">
        <v>79</v>
      </c>
      <c r="J57" s="2" t="s">
        <v>134</v>
      </c>
      <c r="K57" s="23">
        <f t="shared" si="0"/>
        <v>8</v>
      </c>
      <c r="L57" s="23">
        <f t="shared" si="0"/>
        <v>0</v>
      </c>
      <c r="M57" s="23">
        <f t="shared" si="0"/>
        <v>0</v>
      </c>
      <c r="N57" s="23">
        <f t="shared" si="0"/>
        <v>8</v>
      </c>
      <c r="O57" s="23">
        <f t="shared" si="0"/>
        <v>8</v>
      </c>
    </row>
    <row r="58" spans="1:15" ht="63.75">
      <c r="A58" s="1">
        <v>31</v>
      </c>
      <c r="B58" s="4" t="s">
        <v>14</v>
      </c>
      <c r="C58" s="4" t="s">
        <v>34</v>
      </c>
      <c r="D58" s="4" t="s">
        <v>81</v>
      </c>
      <c r="E58" s="4" t="s">
        <v>56</v>
      </c>
      <c r="F58" s="4" t="s">
        <v>136</v>
      </c>
      <c r="G58" s="4" t="s">
        <v>52</v>
      </c>
      <c r="H58" s="4" t="s">
        <v>32</v>
      </c>
      <c r="I58" s="4" t="s">
        <v>79</v>
      </c>
      <c r="J58" s="2" t="s">
        <v>135</v>
      </c>
      <c r="K58" s="23">
        <v>8</v>
      </c>
      <c r="L58" s="24"/>
      <c r="M58" s="24"/>
      <c r="N58" s="24">
        <v>8</v>
      </c>
      <c r="O58" s="24">
        <v>8</v>
      </c>
    </row>
    <row r="59" spans="1:15">
      <c r="A59" s="7">
        <v>32</v>
      </c>
      <c r="B59" s="5" t="s">
        <v>30</v>
      </c>
      <c r="C59" s="5">
        <v>1</v>
      </c>
      <c r="D59" s="5">
        <v>12</v>
      </c>
      <c r="E59" s="5" t="s">
        <v>31</v>
      </c>
      <c r="F59" s="5" t="s">
        <v>30</v>
      </c>
      <c r="G59" s="5" t="s">
        <v>31</v>
      </c>
      <c r="H59" s="5" t="s">
        <v>32</v>
      </c>
      <c r="I59" s="5" t="s">
        <v>30</v>
      </c>
      <c r="J59" s="3" t="s">
        <v>46</v>
      </c>
      <c r="K59" s="22">
        <f>K60</f>
        <v>1114</v>
      </c>
      <c r="L59" s="22">
        <f>L60</f>
        <v>0</v>
      </c>
      <c r="M59" s="22">
        <f>M60</f>
        <v>0</v>
      </c>
      <c r="N59" s="22">
        <f>N60</f>
        <v>1114</v>
      </c>
      <c r="O59" s="22">
        <f>O60</f>
        <v>1114</v>
      </c>
    </row>
    <row r="60" spans="1:15">
      <c r="A60" s="1">
        <v>33</v>
      </c>
      <c r="B60" s="4" t="s">
        <v>19</v>
      </c>
      <c r="C60" s="4">
        <v>1</v>
      </c>
      <c r="D60" s="4">
        <v>12</v>
      </c>
      <c r="E60" s="4" t="s">
        <v>33</v>
      </c>
      <c r="F60" s="4" t="s">
        <v>30</v>
      </c>
      <c r="G60" s="4" t="s">
        <v>33</v>
      </c>
      <c r="H60" s="4" t="s">
        <v>32</v>
      </c>
      <c r="I60" s="4">
        <v>120</v>
      </c>
      <c r="J60" s="2" t="s">
        <v>47</v>
      </c>
      <c r="K60" s="23">
        <f>K61+K62+K63</f>
        <v>1114</v>
      </c>
      <c r="L60" s="23">
        <f>L61+L62+L63</f>
        <v>0</v>
      </c>
      <c r="M60" s="23">
        <f>M61+M62+M63</f>
        <v>0</v>
      </c>
      <c r="N60" s="23">
        <f>N61+N62+N63</f>
        <v>1114</v>
      </c>
      <c r="O60" s="23">
        <f>O61+O62+O63</f>
        <v>1114</v>
      </c>
    </row>
    <row r="61" spans="1:15" ht="25.5">
      <c r="A61" s="1">
        <v>34</v>
      </c>
      <c r="B61" s="4" t="s">
        <v>19</v>
      </c>
      <c r="C61" s="4" t="s">
        <v>34</v>
      </c>
      <c r="D61" s="4" t="s">
        <v>93</v>
      </c>
      <c r="E61" s="4" t="s">
        <v>33</v>
      </c>
      <c r="F61" s="4" t="s">
        <v>36</v>
      </c>
      <c r="G61" s="4" t="s">
        <v>33</v>
      </c>
      <c r="H61" s="4" t="s">
        <v>32</v>
      </c>
      <c r="I61" s="4" t="s">
        <v>79</v>
      </c>
      <c r="J61" s="2" t="s">
        <v>92</v>
      </c>
      <c r="K61" s="23">
        <v>180</v>
      </c>
      <c r="L61" s="23"/>
      <c r="M61" s="23"/>
      <c r="N61" s="23">
        <v>180</v>
      </c>
      <c r="O61" s="23">
        <v>180</v>
      </c>
    </row>
    <row r="62" spans="1:15">
      <c r="A62" s="1">
        <v>35</v>
      </c>
      <c r="B62" s="4" t="s">
        <v>19</v>
      </c>
      <c r="C62" s="4">
        <v>1</v>
      </c>
      <c r="D62" s="4">
        <v>12</v>
      </c>
      <c r="E62" s="4" t="s">
        <v>33</v>
      </c>
      <c r="F62" s="4" t="s">
        <v>58</v>
      </c>
      <c r="G62" s="4" t="s">
        <v>33</v>
      </c>
      <c r="H62" s="4" t="s">
        <v>32</v>
      </c>
      <c r="I62" s="4">
        <v>120</v>
      </c>
      <c r="J62" s="2" t="s">
        <v>94</v>
      </c>
      <c r="K62" s="23">
        <v>167</v>
      </c>
      <c r="L62" s="24"/>
      <c r="M62" s="24"/>
      <c r="N62" s="24">
        <v>167</v>
      </c>
      <c r="O62" s="24">
        <v>167</v>
      </c>
    </row>
    <row r="63" spans="1:15">
      <c r="A63" s="1">
        <v>36</v>
      </c>
      <c r="B63" s="4" t="s">
        <v>19</v>
      </c>
      <c r="C63" s="4" t="s">
        <v>34</v>
      </c>
      <c r="D63" s="4" t="s">
        <v>93</v>
      </c>
      <c r="E63" s="4" t="s">
        <v>33</v>
      </c>
      <c r="F63" s="4" t="s">
        <v>63</v>
      </c>
      <c r="G63" s="4" t="s">
        <v>33</v>
      </c>
      <c r="H63" s="4" t="s">
        <v>32</v>
      </c>
      <c r="I63" s="4" t="s">
        <v>79</v>
      </c>
      <c r="J63" s="2" t="s">
        <v>95</v>
      </c>
      <c r="K63" s="23">
        <v>767</v>
      </c>
      <c r="L63" s="24"/>
      <c r="M63" s="24"/>
      <c r="N63" s="24">
        <v>767</v>
      </c>
      <c r="O63" s="24">
        <v>767</v>
      </c>
    </row>
    <row r="64" spans="1:15" ht="25.5">
      <c r="A64" s="7">
        <v>37</v>
      </c>
      <c r="B64" s="5" t="s">
        <v>30</v>
      </c>
      <c r="C64" s="5" t="s">
        <v>34</v>
      </c>
      <c r="D64" s="5" t="s">
        <v>23</v>
      </c>
      <c r="E64" s="5" t="s">
        <v>31</v>
      </c>
      <c r="F64" s="5" t="s">
        <v>30</v>
      </c>
      <c r="G64" s="5" t="s">
        <v>31</v>
      </c>
      <c r="H64" s="5" t="s">
        <v>32</v>
      </c>
      <c r="I64" s="5" t="s">
        <v>30</v>
      </c>
      <c r="J64" s="3" t="s">
        <v>3</v>
      </c>
      <c r="K64" s="22">
        <f t="shared" ref="K64:O66" si="1">K65</f>
        <v>21</v>
      </c>
      <c r="L64" s="22">
        <f t="shared" si="1"/>
        <v>0</v>
      </c>
      <c r="M64" s="22">
        <f t="shared" si="1"/>
        <v>0</v>
      </c>
      <c r="N64" s="22">
        <f t="shared" si="1"/>
        <v>22</v>
      </c>
      <c r="O64" s="22">
        <f t="shared" si="1"/>
        <v>23</v>
      </c>
    </row>
    <row r="65" spans="1:15">
      <c r="A65" s="1">
        <v>38</v>
      </c>
      <c r="B65" s="4" t="s">
        <v>30</v>
      </c>
      <c r="C65" s="4" t="s">
        <v>34</v>
      </c>
      <c r="D65" s="4" t="s">
        <v>23</v>
      </c>
      <c r="E65" s="4" t="s">
        <v>35</v>
      </c>
      <c r="F65" s="4" t="s">
        <v>30</v>
      </c>
      <c r="G65" s="4" t="s">
        <v>31</v>
      </c>
      <c r="H65" s="4" t="s">
        <v>32</v>
      </c>
      <c r="I65" s="4" t="s">
        <v>30</v>
      </c>
      <c r="J65" s="2" t="s">
        <v>7</v>
      </c>
      <c r="K65" s="23">
        <f t="shared" si="1"/>
        <v>21</v>
      </c>
      <c r="L65" s="23">
        <f t="shared" si="1"/>
        <v>0</v>
      </c>
      <c r="M65" s="23">
        <f t="shared" si="1"/>
        <v>0</v>
      </c>
      <c r="N65" s="23">
        <f t="shared" si="1"/>
        <v>22</v>
      </c>
      <c r="O65" s="23">
        <f t="shared" si="1"/>
        <v>23</v>
      </c>
    </row>
    <row r="66" spans="1:15" ht="25.5">
      <c r="A66" s="1">
        <v>39</v>
      </c>
      <c r="B66" s="4" t="s">
        <v>30</v>
      </c>
      <c r="C66" s="4" t="s">
        <v>34</v>
      </c>
      <c r="D66" s="4" t="s">
        <v>23</v>
      </c>
      <c r="E66" s="4" t="s">
        <v>35</v>
      </c>
      <c r="F66" s="4" t="s">
        <v>64</v>
      </c>
      <c r="G66" s="4" t="s">
        <v>31</v>
      </c>
      <c r="H66" s="4" t="s">
        <v>32</v>
      </c>
      <c r="I66" s="4" t="s">
        <v>80</v>
      </c>
      <c r="J66" s="2" t="s">
        <v>6</v>
      </c>
      <c r="K66" s="23">
        <f t="shared" si="1"/>
        <v>21</v>
      </c>
      <c r="L66" s="23">
        <f t="shared" si="1"/>
        <v>0</v>
      </c>
      <c r="M66" s="23">
        <f t="shared" si="1"/>
        <v>0</v>
      </c>
      <c r="N66" s="23">
        <f t="shared" si="1"/>
        <v>22</v>
      </c>
      <c r="O66" s="23">
        <f t="shared" si="1"/>
        <v>23</v>
      </c>
    </row>
    <row r="67" spans="1:15" ht="25.5" customHeight="1">
      <c r="A67" s="1">
        <v>40</v>
      </c>
      <c r="B67" s="4" t="s">
        <v>37</v>
      </c>
      <c r="C67" s="4" t="s">
        <v>34</v>
      </c>
      <c r="D67" s="4" t="s">
        <v>23</v>
      </c>
      <c r="E67" s="4" t="s">
        <v>35</v>
      </c>
      <c r="F67" s="4" t="s">
        <v>5</v>
      </c>
      <c r="G67" s="4" t="s">
        <v>52</v>
      </c>
      <c r="H67" s="4" t="s">
        <v>32</v>
      </c>
      <c r="I67" s="4" t="s">
        <v>80</v>
      </c>
      <c r="J67" s="2" t="s">
        <v>4</v>
      </c>
      <c r="K67" s="23">
        <v>21</v>
      </c>
      <c r="L67" s="25"/>
      <c r="M67" s="25"/>
      <c r="N67" s="24">
        <v>22</v>
      </c>
      <c r="O67" s="24">
        <v>23</v>
      </c>
    </row>
    <row r="68" spans="1:15" ht="22.5" customHeight="1">
      <c r="A68" s="7">
        <v>41</v>
      </c>
      <c r="B68" s="5" t="s">
        <v>30</v>
      </c>
      <c r="C68" s="5">
        <v>1</v>
      </c>
      <c r="D68" s="5">
        <v>16</v>
      </c>
      <c r="E68" s="5" t="s">
        <v>31</v>
      </c>
      <c r="F68" s="5" t="s">
        <v>30</v>
      </c>
      <c r="G68" s="5" t="s">
        <v>31</v>
      </c>
      <c r="H68" s="5" t="s">
        <v>32</v>
      </c>
      <c r="I68" s="5" t="s">
        <v>30</v>
      </c>
      <c r="J68" s="3" t="s">
        <v>48</v>
      </c>
      <c r="K68" s="22">
        <f>K69+K71+K73+K76+K78+K81+K85</f>
        <v>1194</v>
      </c>
      <c r="L68" s="22">
        <f>L69+L71+L73+L76+L78+L81+L85</f>
        <v>0</v>
      </c>
      <c r="M68" s="22">
        <f>M69+M71+M73+M76+M78+M81+M85</f>
        <v>0</v>
      </c>
      <c r="N68" s="22">
        <f>N69+N71+N73+N76+N78+N81+N85</f>
        <v>1194</v>
      </c>
      <c r="O68" s="22">
        <f>O69+O71+O73+O76+O78+O81+O85</f>
        <v>1194</v>
      </c>
    </row>
    <row r="69" spans="1:15" ht="25.5">
      <c r="A69" s="1">
        <v>42</v>
      </c>
      <c r="B69" s="4" t="s">
        <v>30</v>
      </c>
      <c r="C69" s="4">
        <v>1</v>
      </c>
      <c r="D69" s="4">
        <v>16</v>
      </c>
      <c r="E69" s="4" t="s">
        <v>53</v>
      </c>
      <c r="F69" s="4" t="s">
        <v>30</v>
      </c>
      <c r="G69" s="4" t="s">
        <v>31</v>
      </c>
      <c r="H69" s="4" t="s">
        <v>32</v>
      </c>
      <c r="I69" s="4">
        <v>140</v>
      </c>
      <c r="J69" s="2" t="s">
        <v>49</v>
      </c>
      <c r="K69" s="23">
        <f>+K70</f>
        <v>7</v>
      </c>
      <c r="L69" s="23">
        <f>+L70</f>
        <v>0</v>
      </c>
      <c r="M69" s="23">
        <f>+M70</f>
        <v>0</v>
      </c>
      <c r="N69" s="23">
        <f>+N70</f>
        <v>7</v>
      </c>
      <c r="O69" s="23">
        <f>+O70</f>
        <v>7</v>
      </c>
    </row>
    <row r="70" spans="1:15" ht="44.25" customHeight="1">
      <c r="A70" s="1">
        <v>43</v>
      </c>
      <c r="B70" s="4" t="s">
        <v>73</v>
      </c>
      <c r="C70" s="4" t="s">
        <v>34</v>
      </c>
      <c r="D70" s="4" t="s">
        <v>74</v>
      </c>
      <c r="E70" s="4" t="s">
        <v>53</v>
      </c>
      <c r="F70" s="4" t="s">
        <v>58</v>
      </c>
      <c r="G70" s="4" t="s">
        <v>33</v>
      </c>
      <c r="H70" s="4" t="s">
        <v>32</v>
      </c>
      <c r="I70" s="4" t="s">
        <v>72</v>
      </c>
      <c r="J70" s="2" t="s">
        <v>75</v>
      </c>
      <c r="K70" s="23">
        <v>7</v>
      </c>
      <c r="L70" s="24"/>
      <c r="M70" s="24"/>
      <c r="N70" s="24">
        <v>7</v>
      </c>
      <c r="O70" s="24">
        <v>7</v>
      </c>
    </row>
    <row r="71" spans="1:15" ht="51">
      <c r="A71" s="1">
        <v>44</v>
      </c>
      <c r="B71" s="4" t="s">
        <v>30</v>
      </c>
      <c r="C71" s="4" t="s">
        <v>34</v>
      </c>
      <c r="D71" s="4" t="s">
        <v>74</v>
      </c>
      <c r="E71" s="4" t="s">
        <v>54</v>
      </c>
      <c r="F71" s="4" t="s">
        <v>30</v>
      </c>
      <c r="G71" s="4" t="s">
        <v>33</v>
      </c>
      <c r="H71" s="4" t="s">
        <v>32</v>
      </c>
      <c r="I71" s="4" t="s">
        <v>72</v>
      </c>
      <c r="J71" s="2" t="s">
        <v>102</v>
      </c>
      <c r="K71" s="23">
        <f>K72</f>
        <v>80</v>
      </c>
      <c r="L71" s="23">
        <f>L72</f>
        <v>0</v>
      </c>
      <c r="M71" s="23">
        <f>M72</f>
        <v>0</v>
      </c>
      <c r="N71" s="23">
        <f>N72</f>
        <v>80</v>
      </c>
      <c r="O71" s="23">
        <f>O72</f>
        <v>80</v>
      </c>
    </row>
    <row r="72" spans="1:15" ht="40.5" customHeight="1">
      <c r="A72" s="1">
        <v>45</v>
      </c>
      <c r="B72" s="4" t="s">
        <v>29</v>
      </c>
      <c r="C72" s="4" t="s">
        <v>34</v>
      </c>
      <c r="D72" s="4" t="s">
        <v>74</v>
      </c>
      <c r="E72" s="4" t="s">
        <v>54</v>
      </c>
      <c r="F72" s="4" t="s">
        <v>36</v>
      </c>
      <c r="G72" s="4" t="s">
        <v>33</v>
      </c>
      <c r="H72" s="4" t="s">
        <v>32</v>
      </c>
      <c r="I72" s="4" t="s">
        <v>72</v>
      </c>
      <c r="J72" s="37" t="s">
        <v>103</v>
      </c>
      <c r="K72" s="23">
        <v>80</v>
      </c>
      <c r="L72" s="24"/>
      <c r="M72" s="24"/>
      <c r="N72" s="24">
        <v>80</v>
      </c>
      <c r="O72" s="24">
        <v>80</v>
      </c>
    </row>
    <row r="73" spans="1:15" ht="84" customHeight="1">
      <c r="A73" s="1">
        <v>46</v>
      </c>
      <c r="B73" s="4" t="s">
        <v>30</v>
      </c>
      <c r="C73" s="4">
        <v>1</v>
      </c>
      <c r="D73" s="4">
        <v>16</v>
      </c>
      <c r="E73" s="4">
        <v>25</v>
      </c>
      <c r="F73" s="4" t="s">
        <v>30</v>
      </c>
      <c r="G73" s="4" t="s">
        <v>33</v>
      </c>
      <c r="H73" s="4" t="s">
        <v>32</v>
      </c>
      <c r="I73" s="4">
        <v>140</v>
      </c>
      <c r="J73" s="2" t="s">
        <v>132</v>
      </c>
      <c r="K73" s="23">
        <f>K74+K75</f>
        <v>127</v>
      </c>
      <c r="L73" s="23">
        <f>L74+L75</f>
        <v>0</v>
      </c>
      <c r="M73" s="23">
        <f>M74+M75</f>
        <v>0</v>
      </c>
      <c r="N73" s="23">
        <f>N74+N75</f>
        <v>127</v>
      </c>
      <c r="O73" s="23">
        <f>O74+O75</f>
        <v>127</v>
      </c>
    </row>
    <row r="74" spans="1:15" ht="25.5">
      <c r="A74" s="1">
        <v>47</v>
      </c>
      <c r="B74" s="4" t="s">
        <v>16</v>
      </c>
      <c r="C74" s="4" t="s">
        <v>34</v>
      </c>
      <c r="D74" s="4" t="s">
        <v>74</v>
      </c>
      <c r="E74" s="4" t="s">
        <v>17</v>
      </c>
      <c r="F74" s="4" t="s">
        <v>64</v>
      </c>
      <c r="G74" s="4" t="s">
        <v>33</v>
      </c>
      <c r="H74" s="4" t="s">
        <v>32</v>
      </c>
      <c r="I74" s="4" t="s">
        <v>72</v>
      </c>
      <c r="J74" s="2" t="s">
        <v>91</v>
      </c>
      <c r="K74" s="23">
        <v>29</v>
      </c>
      <c r="L74" s="23"/>
      <c r="M74" s="23"/>
      <c r="N74" s="23">
        <v>29</v>
      </c>
      <c r="O74" s="23">
        <v>29</v>
      </c>
    </row>
    <row r="75" spans="1:15" ht="30.75" customHeight="1">
      <c r="A75" s="1">
        <v>48</v>
      </c>
      <c r="B75" s="4" t="s">
        <v>18</v>
      </c>
      <c r="C75" s="4" t="s">
        <v>34</v>
      </c>
      <c r="D75" s="4" t="s">
        <v>74</v>
      </c>
      <c r="E75" s="4" t="s">
        <v>17</v>
      </c>
      <c r="F75" s="4" t="s">
        <v>64</v>
      </c>
      <c r="G75" s="4" t="s">
        <v>33</v>
      </c>
      <c r="H75" s="4" t="s">
        <v>32</v>
      </c>
      <c r="I75" s="4" t="s">
        <v>72</v>
      </c>
      <c r="J75" s="2" t="s">
        <v>91</v>
      </c>
      <c r="K75" s="23">
        <v>98</v>
      </c>
      <c r="L75" s="23"/>
      <c r="M75" s="23"/>
      <c r="N75" s="23">
        <v>98</v>
      </c>
      <c r="O75" s="23">
        <v>98</v>
      </c>
    </row>
    <row r="76" spans="1:15" ht="39.75" customHeight="1">
      <c r="A76" s="1">
        <v>49</v>
      </c>
      <c r="B76" s="4" t="s">
        <v>30</v>
      </c>
      <c r="C76" s="4" t="s">
        <v>34</v>
      </c>
      <c r="D76" s="4" t="s">
        <v>74</v>
      </c>
      <c r="E76" s="4" t="s">
        <v>96</v>
      </c>
      <c r="F76" s="4" t="s">
        <v>30</v>
      </c>
      <c r="G76" s="4" t="s">
        <v>33</v>
      </c>
      <c r="H76" s="4" t="s">
        <v>32</v>
      </c>
      <c r="I76" s="4" t="s">
        <v>72</v>
      </c>
      <c r="J76" s="2" t="s">
        <v>97</v>
      </c>
      <c r="K76" s="23">
        <f>K77</f>
        <v>11</v>
      </c>
      <c r="L76" s="23">
        <f>L77</f>
        <v>0</v>
      </c>
      <c r="M76" s="23">
        <f>M77</f>
        <v>0</v>
      </c>
      <c r="N76" s="23">
        <f>N77</f>
        <v>11</v>
      </c>
      <c r="O76" s="23">
        <f>O77</f>
        <v>11</v>
      </c>
    </row>
    <row r="77" spans="1:15" ht="42" customHeight="1">
      <c r="A77" s="1">
        <v>50</v>
      </c>
      <c r="B77" s="4" t="s">
        <v>29</v>
      </c>
      <c r="C77" s="4" t="s">
        <v>34</v>
      </c>
      <c r="D77" s="4" t="s">
        <v>74</v>
      </c>
      <c r="E77" s="4" t="s">
        <v>96</v>
      </c>
      <c r="F77" s="4" t="s">
        <v>30</v>
      </c>
      <c r="G77" s="4" t="s">
        <v>33</v>
      </c>
      <c r="H77" s="4" t="s">
        <v>32</v>
      </c>
      <c r="I77" s="4" t="s">
        <v>72</v>
      </c>
      <c r="J77" s="2" t="s">
        <v>97</v>
      </c>
      <c r="K77" s="23">
        <v>11</v>
      </c>
      <c r="L77" s="23"/>
      <c r="M77" s="23"/>
      <c r="N77" s="23">
        <v>11</v>
      </c>
      <c r="O77" s="23">
        <v>11</v>
      </c>
    </row>
    <row r="78" spans="1:15" ht="30.75" customHeight="1">
      <c r="A78" s="1">
        <v>51</v>
      </c>
      <c r="B78" s="4" t="s">
        <v>30</v>
      </c>
      <c r="C78" s="4" t="s">
        <v>34</v>
      </c>
      <c r="D78" s="4" t="s">
        <v>74</v>
      </c>
      <c r="E78" s="4" t="s">
        <v>144</v>
      </c>
      <c r="F78" s="4" t="s">
        <v>30</v>
      </c>
      <c r="G78" s="4" t="s">
        <v>31</v>
      </c>
      <c r="H78" s="4" t="s">
        <v>32</v>
      </c>
      <c r="I78" s="4" t="s">
        <v>72</v>
      </c>
      <c r="J78" s="2" t="s">
        <v>145</v>
      </c>
      <c r="K78" s="23">
        <f>K79+K80</f>
        <v>117</v>
      </c>
      <c r="L78" s="23">
        <f>L79+L80</f>
        <v>0</v>
      </c>
      <c r="M78" s="23">
        <f>M79+M80</f>
        <v>0</v>
      </c>
      <c r="N78" s="23">
        <f>N79+N80</f>
        <v>117</v>
      </c>
      <c r="O78" s="23">
        <f>O79+O80</f>
        <v>117</v>
      </c>
    </row>
    <row r="79" spans="1:15" ht="35.25" customHeight="1">
      <c r="A79" s="1">
        <v>52</v>
      </c>
      <c r="B79" s="4" t="s">
        <v>29</v>
      </c>
      <c r="C79" s="4" t="s">
        <v>34</v>
      </c>
      <c r="D79" s="4" t="s">
        <v>74</v>
      </c>
      <c r="E79" s="4" t="s">
        <v>144</v>
      </c>
      <c r="F79" s="4" t="s">
        <v>58</v>
      </c>
      <c r="G79" s="4" t="s">
        <v>33</v>
      </c>
      <c r="H79" s="4" t="s">
        <v>32</v>
      </c>
      <c r="I79" s="4" t="s">
        <v>72</v>
      </c>
      <c r="J79" s="2" t="s">
        <v>146</v>
      </c>
      <c r="K79" s="23">
        <v>95</v>
      </c>
      <c r="L79" s="23"/>
      <c r="M79" s="23"/>
      <c r="N79" s="23">
        <v>95</v>
      </c>
      <c r="O79" s="23">
        <v>95</v>
      </c>
    </row>
    <row r="80" spans="1:15" ht="51" customHeight="1">
      <c r="A80" s="1">
        <v>53</v>
      </c>
      <c r="B80" s="4" t="s">
        <v>207</v>
      </c>
      <c r="C80" s="4" t="s">
        <v>34</v>
      </c>
      <c r="D80" s="4" t="s">
        <v>74</v>
      </c>
      <c r="E80" s="4" t="s">
        <v>208</v>
      </c>
      <c r="F80" s="4" t="s">
        <v>57</v>
      </c>
      <c r="G80" s="4" t="s">
        <v>52</v>
      </c>
      <c r="H80" s="4" t="s">
        <v>32</v>
      </c>
      <c r="I80" s="4" t="s">
        <v>72</v>
      </c>
      <c r="J80" s="2" t="s">
        <v>209</v>
      </c>
      <c r="K80" s="23">
        <v>22</v>
      </c>
      <c r="L80" s="23"/>
      <c r="M80" s="23"/>
      <c r="N80" s="23">
        <v>22</v>
      </c>
      <c r="O80" s="23">
        <v>22</v>
      </c>
    </row>
    <row r="81" spans="1:15" ht="51" customHeight="1">
      <c r="A81" s="1">
        <v>54</v>
      </c>
      <c r="B81" s="4" t="s">
        <v>30</v>
      </c>
      <c r="C81" s="4" t="s">
        <v>34</v>
      </c>
      <c r="D81" s="4" t="s">
        <v>74</v>
      </c>
      <c r="E81" s="4" t="s">
        <v>98</v>
      </c>
      <c r="F81" s="4" t="s">
        <v>30</v>
      </c>
      <c r="G81" s="4" t="s">
        <v>33</v>
      </c>
      <c r="H81" s="4" t="s">
        <v>32</v>
      </c>
      <c r="I81" s="4" t="s">
        <v>72</v>
      </c>
      <c r="J81" s="37" t="s">
        <v>176</v>
      </c>
      <c r="K81" s="23">
        <f>K82+K83+K84</f>
        <v>88</v>
      </c>
      <c r="L81" s="23">
        <f>L82+L83+L84</f>
        <v>0</v>
      </c>
      <c r="M81" s="23">
        <f>M82+M83+M84</f>
        <v>0</v>
      </c>
      <c r="N81" s="23">
        <f>N82+N83+N84</f>
        <v>88</v>
      </c>
      <c r="O81" s="23">
        <f>O82+O83+O84</f>
        <v>88</v>
      </c>
    </row>
    <row r="82" spans="1:15" ht="60" customHeight="1">
      <c r="A82" s="1">
        <v>55</v>
      </c>
      <c r="B82" s="4" t="s">
        <v>16</v>
      </c>
      <c r="C82" s="4" t="s">
        <v>34</v>
      </c>
      <c r="D82" s="4" t="s">
        <v>74</v>
      </c>
      <c r="E82" s="4" t="s">
        <v>98</v>
      </c>
      <c r="F82" s="4" t="s">
        <v>30</v>
      </c>
      <c r="G82" s="4" t="s">
        <v>33</v>
      </c>
      <c r="H82" s="4" t="s">
        <v>32</v>
      </c>
      <c r="I82" s="4" t="s">
        <v>72</v>
      </c>
      <c r="J82" s="37" t="s">
        <v>176</v>
      </c>
      <c r="K82" s="23">
        <v>1</v>
      </c>
      <c r="L82" s="23"/>
      <c r="M82" s="23"/>
      <c r="N82" s="23">
        <v>1</v>
      </c>
      <c r="O82" s="23">
        <v>1</v>
      </c>
    </row>
    <row r="83" spans="1:15" ht="51">
      <c r="A83" s="1">
        <v>56</v>
      </c>
      <c r="B83" s="4" t="s">
        <v>29</v>
      </c>
      <c r="C83" s="4" t="s">
        <v>34</v>
      </c>
      <c r="D83" s="4" t="s">
        <v>74</v>
      </c>
      <c r="E83" s="4" t="s">
        <v>98</v>
      </c>
      <c r="F83" s="4" t="s">
        <v>30</v>
      </c>
      <c r="G83" s="4" t="s">
        <v>33</v>
      </c>
      <c r="H83" s="4" t="s">
        <v>32</v>
      </c>
      <c r="I83" s="4" t="s">
        <v>72</v>
      </c>
      <c r="J83" s="37" t="s">
        <v>99</v>
      </c>
      <c r="K83" s="23">
        <v>36</v>
      </c>
      <c r="L83" s="23"/>
      <c r="M83" s="23"/>
      <c r="N83" s="23">
        <v>36</v>
      </c>
      <c r="O83" s="23">
        <v>36</v>
      </c>
    </row>
    <row r="84" spans="1:15" ht="51">
      <c r="A84" s="1">
        <v>57</v>
      </c>
      <c r="B84" s="4" t="s">
        <v>18</v>
      </c>
      <c r="C84" s="4" t="s">
        <v>34</v>
      </c>
      <c r="D84" s="4" t="s">
        <v>74</v>
      </c>
      <c r="E84" s="4" t="s">
        <v>98</v>
      </c>
      <c r="F84" s="4" t="s">
        <v>30</v>
      </c>
      <c r="G84" s="4" t="s">
        <v>33</v>
      </c>
      <c r="H84" s="4" t="s">
        <v>32</v>
      </c>
      <c r="I84" s="4" t="s">
        <v>72</v>
      </c>
      <c r="J84" s="37" t="s">
        <v>99</v>
      </c>
      <c r="K84" s="23">
        <v>51</v>
      </c>
      <c r="L84" s="23"/>
      <c r="M84" s="23"/>
      <c r="N84" s="23">
        <v>51</v>
      </c>
      <c r="O84" s="23">
        <v>51</v>
      </c>
    </row>
    <row r="85" spans="1:15" ht="27.75" customHeight="1">
      <c r="A85" s="1">
        <v>58</v>
      </c>
      <c r="B85" s="4" t="s">
        <v>30</v>
      </c>
      <c r="C85" s="4" t="s">
        <v>34</v>
      </c>
      <c r="D85" s="4" t="s">
        <v>74</v>
      </c>
      <c r="E85" s="4" t="s">
        <v>67</v>
      </c>
      <c r="F85" s="4" t="s">
        <v>30</v>
      </c>
      <c r="G85" s="4" t="s">
        <v>31</v>
      </c>
      <c r="H85" s="4" t="s">
        <v>32</v>
      </c>
      <c r="I85" s="4" t="s">
        <v>72</v>
      </c>
      <c r="J85" s="2" t="s">
        <v>20</v>
      </c>
      <c r="K85" s="23">
        <f>K86</f>
        <v>764</v>
      </c>
      <c r="L85" s="23">
        <f>L86</f>
        <v>0</v>
      </c>
      <c r="M85" s="23">
        <f>M86</f>
        <v>0</v>
      </c>
      <c r="N85" s="23">
        <f>N86</f>
        <v>764</v>
      </c>
      <c r="O85" s="23">
        <f>O86</f>
        <v>764</v>
      </c>
    </row>
    <row r="86" spans="1:15" ht="29.25" customHeight="1">
      <c r="A86" s="1">
        <v>59</v>
      </c>
      <c r="B86" s="4" t="s">
        <v>30</v>
      </c>
      <c r="C86" s="4">
        <v>1</v>
      </c>
      <c r="D86" s="4">
        <v>16</v>
      </c>
      <c r="E86" s="4">
        <v>90</v>
      </c>
      <c r="F86" s="4" t="s">
        <v>57</v>
      </c>
      <c r="G86" s="4" t="s">
        <v>52</v>
      </c>
      <c r="H86" s="4" t="s">
        <v>32</v>
      </c>
      <c r="I86" s="4">
        <v>140</v>
      </c>
      <c r="J86" s="2" t="s">
        <v>177</v>
      </c>
      <c r="K86" s="23">
        <f>K87+K88+K89+K90+K91+K92</f>
        <v>764</v>
      </c>
      <c r="L86" s="23">
        <f>L87+L88+L89+L90+L91+L92</f>
        <v>0</v>
      </c>
      <c r="M86" s="23">
        <f>M87+M88+M89+M90+M91+M92</f>
        <v>0</v>
      </c>
      <c r="N86" s="23">
        <f>N87+N88+N89+N90+N91+N92</f>
        <v>764</v>
      </c>
      <c r="O86" s="23">
        <f>O87+O88+O89+O90+O91+O92</f>
        <v>764</v>
      </c>
    </row>
    <row r="87" spans="1:15" ht="32.25" customHeight="1">
      <c r="A87" s="1">
        <v>60</v>
      </c>
      <c r="B87" s="4" t="s">
        <v>37</v>
      </c>
      <c r="C87" s="4" t="s">
        <v>34</v>
      </c>
      <c r="D87" s="4" t="s">
        <v>74</v>
      </c>
      <c r="E87" s="4" t="s">
        <v>67</v>
      </c>
      <c r="F87" s="4" t="s">
        <v>57</v>
      </c>
      <c r="G87" s="4" t="s">
        <v>52</v>
      </c>
      <c r="H87" s="4" t="s">
        <v>32</v>
      </c>
      <c r="I87" s="4" t="s">
        <v>72</v>
      </c>
      <c r="J87" s="2" t="s">
        <v>76</v>
      </c>
      <c r="K87" s="23">
        <v>25</v>
      </c>
      <c r="L87" s="24"/>
      <c r="M87" s="24"/>
      <c r="N87" s="24">
        <v>25</v>
      </c>
      <c r="O87" s="24">
        <v>25</v>
      </c>
    </row>
    <row r="88" spans="1:15" ht="32.25" customHeight="1">
      <c r="A88" s="1">
        <v>61</v>
      </c>
      <c r="B88" s="4" t="s">
        <v>14</v>
      </c>
      <c r="C88" s="4" t="s">
        <v>34</v>
      </c>
      <c r="D88" s="4" t="s">
        <v>74</v>
      </c>
      <c r="E88" s="4" t="s">
        <v>67</v>
      </c>
      <c r="F88" s="4" t="s">
        <v>57</v>
      </c>
      <c r="G88" s="4" t="s">
        <v>52</v>
      </c>
      <c r="H88" s="4" t="s">
        <v>32</v>
      </c>
      <c r="I88" s="4" t="s">
        <v>72</v>
      </c>
      <c r="J88" s="2" t="s">
        <v>76</v>
      </c>
      <c r="K88" s="23">
        <v>1</v>
      </c>
      <c r="L88" s="24"/>
      <c r="M88" s="24"/>
      <c r="N88" s="24">
        <v>1</v>
      </c>
      <c r="O88" s="24">
        <v>1</v>
      </c>
    </row>
    <row r="89" spans="1:15" ht="26.25" customHeight="1">
      <c r="A89" s="1">
        <v>62</v>
      </c>
      <c r="B89" s="4" t="s">
        <v>100</v>
      </c>
      <c r="C89" s="4" t="s">
        <v>34</v>
      </c>
      <c r="D89" s="4" t="s">
        <v>74</v>
      </c>
      <c r="E89" s="4" t="s">
        <v>67</v>
      </c>
      <c r="F89" s="4" t="s">
        <v>57</v>
      </c>
      <c r="G89" s="4" t="s">
        <v>52</v>
      </c>
      <c r="H89" s="4" t="s">
        <v>32</v>
      </c>
      <c r="I89" s="4" t="s">
        <v>72</v>
      </c>
      <c r="J89" s="2" t="s">
        <v>76</v>
      </c>
      <c r="K89" s="23">
        <v>14</v>
      </c>
      <c r="L89" s="24"/>
      <c r="M89" s="24"/>
      <c r="N89" s="24">
        <v>14</v>
      </c>
      <c r="O89" s="24">
        <v>14</v>
      </c>
    </row>
    <row r="90" spans="1:15" ht="26.25" customHeight="1">
      <c r="A90" s="1">
        <v>63</v>
      </c>
      <c r="B90" s="4" t="s">
        <v>79</v>
      </c>
      <c r="C90" s="4" t="s">
        <v>34</v>
      </c>
      <c r="D90" s="4" t="s">
        <v>74</v>
      </c>
      <c r="E90" s="4" t="s">
        <v>67</v>
      </c>
      <c r="F90" s="4" t="s">
        <v>57</v>
      </c>
      <c r="G90" s="4" t="s">
        <v>52</v>
      </c>
      <c r="H90" s="4" t="s">
        <v>32</v>
      </c>
      <c r="I90" s="4" t="s">
        <v>72</v>
      </c>
      <c r="J90" s="2" t="s">
        <v>76</v>
      </c>
      <c r="K90" s="23">
        <v>2</v>
      </c>
      <c r="L90" s="24"/>
      <c r="M90" s="24"/>
      <c r="N90" s="24">
        <v>2</v>
      </c>
      <c r="O90" s="24">
        <v>2</v>
      </c>
    </row>
    <row r="91" spans="1:15" ht="25.5" customHeight="1">
      <c r="A91" s="1">
        <v>64</v>
      </c>
      <c r="B91" s="4" t="s">
        <v>29</v>
      </c>
      <c r="C91" s="4" t="s">
        <v>34</v>
      </c>
      <c r="D91" s="4" t="s">
        <v>74</v>
      </c>
      <c r="E91" s="4" t="s">
        <v>67</v>
      </c>
      <c r="F91" s="4" t="s">
        <v>57</v>
      </c>
      <c r="G91" s="4" t="s">
        <v>52</v>
      </c>
      <c r="H91" s="4" t="s">
        <v>32</v>
      </c>
      <c r="I91" s="4" t="s">
        <v>72</v>
      </c>
      <c r="J91" s="2" t="s">
        <v>76</v>
      </c>
      <c r="K91" s="23">
        <v>652</v>
      </c>
      <c r="L91" s="24"/>
      <c r="M91" s="24"/>
      <c r="N91" s="24">
        <v>652</v>
      </c>
      <c r="O91" s="24">
        <v>652</v>
      </c>
    </row>
    <row r="92" spans="1:15" ht="33" customHeight="1">
      <c r="A92" s="1">
        <v>65</v>
      </c>
      <c r="B92" s="4" t="s">
        <v>104</v>
      </c>
      <c r="C92" s="4" t="s">
        <v>34</v>
      </c>
      <c r="D92" s="4" t="s">
        <v>74</v>
      </c>
      <c r="E92" s="4" t="s">
        <v>67</v>
      </c>
      <c r="F92" s="4" t="s">
        <v>57</v>
      </c>
      <c r="G92" s="4" t="s">
        <v>52</v>
      </c>
      <c r="H92" s="4" t="s">
        <v>32</v>
      </c>
      <c r="I92" s="4" t="s">
        <v>72</v>
      </c>
      <c r="J92" s="2" t="s">
        <v>76</v>
      </c>
      <c r="K92" s="23">
        <v>70</v>
      </c>
      <c r="L92" s="24"/>
      <c r="M92" s="24"/>
      <c r="N92" s="24">
        <v>70</v>
      </c>
      <c r="O92" s="24">
        <v>70</v>
      </c>
    </row>
    <row r="93" spans="1:15" ht="14.25" customHeight="1">
      <c r="A93" s="7">
        <v>66</v>
      </c>
      <c r="B93" s="5" t="s">
        <v>30</v>
      </c>
      <c r="C93" s="5">
        <v>2</v>
      </c>
      <c r="D93" s="5" t="s">
        <v>31</v>
      </c>
      <c r="E93" s="5" t="s">
        <v>31</v>
      </c>
      <c r="F93" s="5" t="s">
        <v>30</v>
      </c>
      <c r="G93" s="5" t="s">
        <v>31</v>
      </c>
      <c r="H93" s="5" t="s">
        <v>32</v>
      </c>
      <c r="I93" s="5" t="s">
        <v>30</v>
      </c>
      <c r="J93" s="3" t="s">
        <v>50</v>
      </c>
      <c r="K93" s="22">
        <f>K94+K157+K160+K168</f>
        <v>615295</v>
      </c>
      <c r="L93" s="22" t="e">
        <f>L94+L157+L160+L168</f>
        <v>#REF!</v>
      </c>
      <c r="M93" s="22" t="e">
        <f>M94+M157+M160+M168</f>
        <v>#REF!</v>
      </c>
      <c r="N93" s="22">
        <f>N94+N157+N160+N168</f>
        <v>563572.79999999981</v>
      </c>
      <c r="O93" s="22">
        <f>O94+O157+O160+O168</f>
        <v>568346</v>
      </c>
    </row>
    <row r="94" spans="1:15" ht="33.75" customHeight="1">
      <c r="A94" s="7">
        <v>67</v>
      </c>
      <c r="B94" s="5" t="s">
        <v>21</v>
      </c>
      <c r="C94" s="5">
        <v>2</v>
      </c>
      <c r="D94" s="5" t="s">
        <v>35</v>
      </c>
      <c r="E94" s="5" t="s">
        <v>31</v>
      </c>
      <c r="F94" s="5" t="s">
        <v>30</v>
      </c>
      <c r="G94" s="5" t="s">
        <v>31</v>
      </c>
      <c r="H94" s="5" t="s">
        <v>32</v>
      </c>
      <c r="I94" s="5" t="s">
        <v>30</v>
      </c>
      <c r="J94" s="3" t="s">
        <v>51</v>
      </c>
      <c r="K94" s="22">
        <f>K95+K101+K119+K151</f>
        <v>616800</v>
      </c>
      <c r="L94" s="22" t="e">
        <f>L95+L101+L119+L151</f>
        <v>#REF!</v>
      </c>
      <c r="M94" s="22" t="e">
        <f>M95+M101+M119+M151</f>
        <v>#REF!</v>
      </c>
      <c r="N94" s="22">
        <f>N95+N101+N119+N151</f>
        <v>546884.59999999986</v>
      </c>
      <c r="O94" s="22">
        <f>O95+O101+O119+O151</f>
        <v>547603.30000000005</v>
      </c>
    </row>
    <row r="95" spans="1:15" ht="32.25" customHeight="1">
      <c r="A95" s="7">
        <v>68</v>
      </c>
      <c r="B95" s="5" t="s">
        <v>21</v>
      </c>
      <c r="C95" s="5">
        <v>2</v>
      </c>
      <c r="D95" s="5" t="s">
        <v>35</v>
      </c>
      <c r="E95" s="5" t="s">
        <v>167</v>
      </c>
      <c r="F95" s="5" t="s">
        <v>30</v>
      </c>
      <c r="G95" s="5" t="s">
        <v>31</v>
      </c>
      <c r="H95" s="5" t="s">
        <v>32</v>
      </c>
      <c r="I95" s="5">
        <v>151</v>
      </c>
      <c r="J95" s="3" t="s">
        <v>168</v>
      </c>
      <c r="K95" s="22">
        <f>K96+K99</f>
        <v>154811.4</v>
      </c>
      <c r="L95" s="22">
        <f>L96+L99</f>
        <v>0</v>
      </c>
      <c r="M95" s="22">
        <f>M96+M99</f>
        <v>0</v>
      </c>
      <c r="N95" s="22">
        <f>N96+N99</f>
        <v>142916.09999999998</v>
      </c>
      <c r="O95" s="22">
        <f>O96+O99</f>
        <v>142916.09999999998</v>
      </c>
    </row>
    <row r="96" spans="1:15" ht="15.75" customHeight="1">
      <c r="A96" s="1">
        <v>69</v>
      </c>
      <c r="B96" s="4" t="s">
        <v>21</v>
      </c>
      <c r="C96" s="4">
        <v>2</v>
      </c>
      <c r="D96" s="4" t="s">
        <v>35</v>
      </c>
      <c r="E96" s="4" t="s">
        <v>152</v>
      </c>
      <c r="F96" s="4" t="s">
        <v>65</v>
      </c>
      <c r="G96" s="4" t="s">
        <v>31</v>
      </c>
      <c r="H96" s="4" t="s">
        <v>32</v>
      </c>
      <c r="I96" s="4">
        <v>151</v>
      </c>
      <c r="J96" s="38" t="s">
        <v>28</v>
      </c>
      <c r="K96" s="23">
        <f t="shared" ref="K96:O97" si="2">K97</f>
        <v>59476.5</v>
      </c>
      <c r="L96" s="23">
        <f t="shared" si="2"/>
        <v>0</v>
      </c>
      <c r="M96" s="23">
        <f t="shared" si="2"/>
        <v>0</v>
      </c>
      <c r="N96" s="23">
        <f t="shared" si="2"/>
        <v>47581.2</v>
      </c>
      <c r="O96" s="23">
        <f t="shared" si="2"/>
        <v>47581.2</v>
      </c>
    </row>
    <row r="97" spans="1:28" ht="24.75" customHeight="1">
      <c r="A97" s="1">
        <v>70</v>
      </c>
      <c r="B97" s="12" t="s">
        <v>21</v>
      </c>
      <c r="C97" s="12" t="s">
        <v>66</v>
      </c>
      <c r="D97" s="12" t="s">
        <v>35</v>
      </c>
      <c r="E97" s="12" t="s">
        <v>152</v>
      </c>
      <c r="F97" s="12" t="s">
        <v>65</v>
      </c>
      <c r="G97" s="12" t="s">
        <v>52</v>
      </c>
      <c r="H97" s="12" t="s">
        <v>32</v>
      </c>
      <c r="I97" s="12" t="s">
        <v>69</v>
      </c>
      <c r="J97" s="2" t="s">
        <v>169</v>
      </c>
      <c r="K97" s="23">
        <f t="shared" si="2"/>
        <v>59476.5</v>
      </c>
      <c r="L97" s="23">
        <f t="shared" si="2"/>
        <v>0</v>
      </c>
      <c r="M97" s="23">
        <f t="shared" si="2"/>
        <v>0</v>
      </c>
      <c r="N97" s="23">
        <f t="shared" si="2"/>
        <v>47581.2</v>
      </c>
      <c r="O97" s="23">
        <f t="shared" si="2"/>
        <v>47581.2</v>
      </c>
    </row>
    <row r="98" spans="1:28" ht="94.5" customHeight="1">
      <c r="A98" s="1">
        <v>71</v>
      </c>
      <c r="B98" s="12" t="s">
        <v>21</v>
      </c>
      <c r="C98" s="12">
        <v>2</v>
      </c>
      <c r="D98" s="12" t="s">
        <v>35</v>
      </c>
      <c r="E98" s="12" t="s">
        <v>152</v>
      </c>
      <c r="F98" s="12" t="s">
        <v>65</v>
      </c>
      <c r="G98" s="12" t="s">
        <v>52</v>
      </c>
      <c r="H98" s="12" t="s">
        <v>105</v>
      </c>
      <c r="I98" s="12">
        <v>151</v>
      </c>
      <c r="J98" s="48" t="s">
        <v>186</v>
      </c>
      <c r="K98" s="23">
        <v>59476.5</v>
      </c>
      <c r="L98" s="24"/>
      <c r="M98" s="24"/>
      <c r="N98" s="24">
        <v>47581.2</v>
      </c>
      <c r="O98" s="24">
        <v>47581.2</v>
      </c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</row>
    <row r="99" spans="1:28" s="16" customFormat="1" ht="27" customHeight="1">
      <c r="A99" s="20">
        <v>72</v>
      </c>
      <c r="B99" s="12" t="s">
        <v>21</v>
      </c>
      <c r="C99" s="12">
        <v>2</v>
      </c>
      <c r="D99" s="12" t="s">
        <v>35</v>
      </c>
      <c r="E99" s="12" t="s">
        <v>152</v>
      </c>
      <c r="F99" s="12" t="s">
        <v>153</v>
      </c>
      <c r="G99" s="12" t="s">
        <v>31</v>
      </c>
      <c r="H99" s="12" t="s">
        <v>32</v>
      </c>
      <c r="I99" s="12">
        <v>151</v>
      </c>
      <c r="J99" s="32" t="s">
        <v>89</v>
      </c>
      <c r="K99" s="26">
        <f>K100</f>
        <v>95334.9</v>
      </c>
      <c r="L99" s="26">
        <f>L100</f>
        <v>0</v>
      </c>
      <c r="M99" s="26">
        <f>M100</f>
        <v>0</v>
      </c>
      <c r="N99" s="26">
        <f>N100</f>
        <v>95334.9</v>
      </c>
      <c r="O99" s="26">
        <f>O100</f>
        <v>95334.9</v>
      </c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</row>
    <row r="100" spans="1:28" ht="82.5" customHeight="1">
      <c r="A100" s="1">
        <v>73</v>
      </c>
      <c r="B100" s="4" t="s">
        <v>21</v>
      </c>
      <c r="C100" s="4">
        <v>2</v>
      </c>
      <c r="D100" s="4" t="s">
        <v>35</v>
      </c>
      <c r="E100" s="4" t="s">
        <v>152</v>
      </c>
      <c r="F100" s="4" t="s">
        <v>153</v>
      </c>
      <c r="G100" s="4" t="s">
        <v>52</v>
      </c>
      <c r="H100" s="4" t="s">
        <v>32</v>
      </c>
      <c r="I100" s="4">
        <v>151</v>
      </c>
      <c r="J100" s="48" t="s">
        <v>187</v>
      </c>
      <c r="K100" s="23">
        <v>95334.9</v>
      </c>
      <c r="L100" s="24"/>
      <c r="M100" s="24"/>
      <c r="N100" s="24">
        <v>95334.9</v>
      </c>
      <c r="O100" s="24">
        <v>95334.9</v>
      </c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</row>
    <row r="101" spans="1:28" ht="25.5" customHeight="1">
      <c r="A101" s="7">
        <v>74</v>
      </c>
      <c r="B101" s="5" t="s">
        <v>30</v>
      </c>
      <c r="C101" s="5">
        <v>2</v>
      </c>
      <c r="D101" s="5" t="s">
        <v>35</v>
      </c>
      <c r="E101" s="5" t="s">
        <v>170</v>
      </c>
      <c r="F101" s="5" t="s">
        <v>30</v>
      </c>
      <c r="G101" s="5" t="s">
        <v>31</v>
      </c>
      <c r="H101" s="5" t="s">
        <v>32</v>
      </c>
      <c r="I101" s="5">
        <v>151</v>
      </c>
      <c r="J101" s="3" t="s">
        <v>171</v>
      </c>
      <c r="K101" s="22">
        <f>K104+K102</f>
        <v>127251.59999999998</v>
      </c>
      <c r="L101" s="22">
        <f>L104+L102</f>
        <v>3942.2</v>
      </c>
      <c r="M101" s="22">
        <f>M104+M102</f>
        <v>3942.2</v>
      </c>
      <c r="N101" s="22">
        <f>N104+N102</f>
        <v>96816.4</v>
      </c>
      <c r="O101" s="22">
        <f>O104+O102</f>
        <v>96815.4</v>
      </c>
    </row>
    <row r="102" spans="1:28" ht="25.5" customHeight="1">
      <c r="A102" s="7">
        <v>75</v>
      </c>
      <c r="B102" s="5" t="s">
        <v>21</v>
      </c>
      <c r="C102" s="5" t="s">
        <v>66</v>
      </c>
      <c r="D102" s="5" t="s">
        <v>35</v>
      </c>
      <c r="E102" s="5" t="s">
        <v>17</v>
      </c>
      <c r="F102" s="5" t="s">
        <v>217</v>
      </c>
      <c r="G102" s="5" t="s">
        <v>31</v>
      </c>
      <c r="H102" s="5" t="s">
        <v>32</v>
      </c>
      <c r="I102" s="5" t="s">
        <v>69</v>
      </c>
      <c r="J102" s="66" t="s">
        <v>219</v>
      </c>
      <c r="K102" s="22">
        <f>K103</f>
        <v>349.7</v>
      </c>
      <c r="L102" s="22">
        <f>L103</f>
        <v>0</v>
      </c>
      <c r="M102" s="22">
        <f>M103</f>
        <v>0</v>
      </c>
      <c r="N102" s="22">
        <f>N103</f>
        <v>349.7</v>
      </c>
      <c r="O102" s="22">
        <f>O103</f>
        <v>349.7</v>
      </c>
    </row>
    <row r="103" spans="1:28" ht="25.5" customHeight="1">
      <c r="A103" s="7">
        <v>76</v>
      </c>
      <c r="B103" s="5" t="s">
        <v>21</v>
      </c>
      <c r="C103" s="5" t="s">
        <v>66</v>
      </c>
      <c r="D103" s="5" t="s">
        <v>35</v>
      </c>
      <c r="E103" s="5" t="s">
        <v>17</v>
      </c>
      <c r="F103" s="5" t="s">
        <v>217</v>
      </c>
      <c r="G103" s="5" t="s">
        <v>52</v>
      </c>
      <c r="H103" s="5" t="s">
        <v>32</v>
      </c>
      <c r="I103" s="5" t="s">
        <v>69</v>
      </c>
      <c r="J103" s="55" t="s">
        <v>218</v>
      </c>
      <c r="K103" s="23">
        <v>349.7</v>
      </c>
      <c r="L103" s="23"/>
      <c r="M103" s="23"/>
      <c r="N103" s="23">
        <v>349.7</v>
      </c>
      <c r="O103" s="23">
        <v>349.7</v>
      </c>
    </row>
    <row r="104" spans="1:28" ht="22.5" customHeight="1">
      <c r="A104" s="7">
        <v>77</v>
      </c>
      <c r="B104" s="5" t="s">
        <v>21</v>
      </c>
      <c r="C104" s="5" t="s">
        <v>66</v>
      </c>
      <c r="D104" s="5" t="s">
        <v>35</v>
      </c>
      <c r="E104" s="5" t="s">
        <v>155</v>
      </c>
      <c r="F104" s="5" t="s">
        <v>68</v>
      </c>
      <c r="G104" s="5" t="s">
        <v>31</v>
      </c>
      <c r="H104" s="5" t="s">
        <v>32</v>
      </c>
      <c r="I104" s="5" t="s">
        <v>69</v>
      </c>
      <c r="J104" s="3" t="s">
        <v>138</v>
      </c>
      <c r="K104" s="22">
        <f>K105</f>
        <v>126901.89999999998</v>
      </c>
      <c r="L104" s="22">
        <f>L105</f>
        <v>3942.2</v>
      </c>
      <c r="M104" s="22">
        <f>M105</f>
        <v>3942.2</v>
      </c>
      <c r="N104" s="22">
        <f>N105</f>
        <v>96466.7</v>
      </c>
      <c r="O104" s="22">
        <f>O105</f>
        <v>96465.7</v>
      </c>
    </row>
    <row r="105" spans="1:28" ht="17.25" customHeight="1">
      <c r="A105" s="7">
        <v>78</v>
      </c>
      <c r="B105" s="5" t="s">
        <v>21</v>
      </c>
      <c r="C105" s="5" t="s">
        <v>66</v>
      </c>
      <c r="D105" s="5" t="s">
        <v>35</v>
      </c>
      <c r="E105" s="5" t="s">
        <v>155</v>
      </c>
      <c r="F105" s="5" t="s">
        <v>68</v>
      </c>
      <c r="G105" s="5" t="s">
        <v>52</v>
      </c>
      <c r="H105" s="5" t="s">
        <v>32</v>
      </c>
      <c r="I105" s="5" t="s">
        <v>69</v>
      </c>
      <c r="J105" s="3" t="s">
        <v>139</v>
      </c>
      <c r="K105" s="22">
        <f>K113+K117+K118+K110+K106+K107+K108+K109+K111+K112+K114+K115+K116</f>
        <v>126901.89999999998</v>
      </c>
      <c r="L105" s="22">
        <f>L113+L117+L118+L110+L106+L107+L108+L109+L111+L112+L114+L115+L116</f>
        <v>3942.2</v>
      </c>
      <c r="M105" s="22">
        <f>M113+M117+M118+M110+M106+M107+M108+M109+M111+M112+M114+M115+M116</f>
        <v>3942.2</v>
      </c>
      <c r="N105" s="22">
        <f>N113+N117+N118+N110+N106+N107+N108+N109+N111+N112+N114+N115+N116</f>
        <v>96466.7</v>
      </c>
      <c r="O105" s="22">
        <f>O113+O117+O118+O110+O106+O107+O108+O109+O111+O112+O114+O115+O116</f>
        <v>96465.7</v>
      </c>
    </row>
    <row r="106" spans="1:28" ht="84.75" customHeight="1">
      <c r="A106" s="7">
        <v>79</v>
      </c>
      <c r="B106" s="31" t="s">
        <v>21</v>
      </c>
      <c r="C106" s="31" t="s">
        <v>66</v>
      </c>
      <c r="D106" s="31" t="s">
        <v>35</v>
      </c>
      <c r="E106" s="31" t="s">
        <v>155</v>
      </c>
      <c r="F106" s="31" t="s">
        <v>68</v>
      </c>
      <c r="G106" s="31" t="s">
        <v>52</v>
      </c>
      <c r="H106" s="31" t="s">
        <v>220</v>
      </c>
      <c r="I106" s="31" t="s">
        <v>69</v>
      </c>
      <c r="J106" s="54" t="s">
        <v>224</v>
      </c>
      <c r="K106" s="23">
        <v>2048.9</v>
      </c>
      <c r="L106" s="23"/>
      <c r="M106" s="23"/>
      <c r="N106" s="23">
        <v>0</v>
      </c>
      <c r="O106" s="23">
        <v>0</v>
      </c>
    </row>
    <row r="107" spans="1:28" ht="51.75" customHeight="1">
      <c r="A107" s="7">
        <v>80</v>
      </c>
      <c r="B107" s="31" t="s">
        <v>21</v>
      </c>
      <c r="C107" s="31" t="s">
        <v>66</v>
      </c>
      <c r="D107" s="31" t="s">
        <v>35</v>
      </c>
      <c r="E107" s="31" t="s">
        <v>155</v>
      </c>
      <c r="F107" s="31" t="s">
        <v>68</v>
      </c>
      <c r="G107" s="31" t="s">
        <v>52</v>
      </c>
      <c r="H107" s="31" t="s">
        <v>221</v>
      </c>
      <c r="I107" s="31" t="s">
        <v>69</v>
      </c>
      <c r="J107" s="55" t="s">
        <v>225</v>
      </c>
      <c r="K107" s="23">
        <v>7411.4</v>
      </c>
      <c r="L107" s="23"/>
      <c r="M107" s="23"/>
      <c r="N107" s="23">
        <v>0</v>
      </c>
      <c r="O107" s="23">
        <v>0</v>
      </c>
    </row>
    <row r="108" spans="1:28" ht="104.25" customHeight="1">
      <c r="A108" s="7">
        <v>81</v>
      </c>
      <c r="B108" s="31" t="s">
        <v>21</v>
      </c>
      <c r="C108" s="31" t="s">
        <v>66</v>
      </c>
      <c r="D108" s="31" t="s">
        <v>35</v>
      </c>
      <c r="E108" s="31" t="s">
        <v>155</v>
      </c>
      <c r="F108" s="31" t="s">
        <v>68</v>
      </c>
      <c r="G108" s="31" t="s">
        <v>52</v>
      </c>
      <c r="H108" s="31" t="s">
        <v>222</v>
      </c>
      <c r="I108" s="31" t="s">
        <v>69</v>
      </c>
      <c r="J108" s="54" t="s">
        <v>226</v>
      </c>
      <c r="K108" s="23">
        <v>577.70000000000005</v>
      </c>
      <c r="L108" s="23"/>
      <c r="M108" s="23"/>
      <c r="N108" s="23">
        <v>0</v>
      </c>
      <c r="O108" s="23">
        <v>0</v>
      </c>
      <c r="S108" s="8"/>
    </row>
    <row r="109" spans="1:28" ht="69.75" customHeight="1">
      <c r="A109" s="7">
        <v>82</v>
      </c>
      <c r="B109" s="31" t="s">
        <v>21</v>
      </c>
      <c r="C109" s="31" t="s">
        <v>66</v>
      </c>
      <c r="D109" s="31" t="s">
        <v>35</v>
      </c>
      <c r="E109" s="31" t="s">
        <v>155</v>
      </c>
      <c r="F109" s="31" t="s">
        <v>68</v>
      </c>
      <c r="G109" s="31" t="s">
        <v>52</v>
      </c>
      <c r="H109" s="31" t="s">
        <v>223</v>
      </c>
      <c r="I109" s="31" t="s">
        <v>69</v>
      </c>
      <c r="J109" s="54" t="s">
        <v>227</v>
      </c>
      <c r="K109" s="23">
        <v>7369</v>
      </c>
      <c r="L109" s="23"/>
      <c r="M109" s="23"/>
      <c r="N109" s="23">
        <v>0</v>
      </c>
      <c r="O109" s="23">
        <v>0</v>
      </c>
    </row>
    <row r="110" spans="1:28" ht="158.25" customHeight="1">
      <c r="A110" s="1">
        <v>83</v>
      </c>
      <c r="B110" s="31" t="s">
        <v>21</v>
      </c>
      <c r="C110" s="31" t="s">
        <v>66</v>
      </c>
      <c r="D110" s="31" t="s">
        <v>35</v>
      </c>
      <c r="E110" s="31" t="s">
        <v>155</v>
      </c>
      <c r="F110" s="31" t="s">
        <v>68</v>
      </c>
      <c r="G110" s="31" t="s">
        <v>52</v>
      </c>
      <c r="H110" s="31" t="s">
        <v>157</v>
      </c>
      <c r="I110" s="31" t="s">
        <v>69</v>
      </c>
      <c r="J110" s="48" t="s">
        <v>188</v>
      </c>
      <c r="K110" s="23">
        <v>469</v>
      </c>
      <c r="L110" s="23">
        <v>3942.2</v>
      </c>
      <c r="M110" s="23">
        <v>3942.2</v>
      </c>
      <c r="N110" s="23">
        <v>469</v>
      </c>
      <c r="O110" s="23">
        <v>469</v>
      </c>
    </row>
    <row r="111" spans="1:28" ht="86.25" customHeight="1">
      <c r="A111" s="1">
        <v>84</v>
      </c>
      <c r="B111" s="30" t="s">
        <v>21</v>
      </c>
      <c r="C111" s="30" t="s">
        <v>66</v>
      </c>
      <c r="D111" s="30" t="s">
        <v>35</v>
      </c>
      <c r="E111" s="30" t="s">
        <v>155</v>
      </c>
      <c r="F111" s="30" t="s">
        <v>68</v>
      </c>
      <c r="G111" s="30" t="s">
        <v>52</v>
      </c>
      <c r="H111" s="30" t="s">
        <v>228</v>
      </c>
      <c r="I111" s="30" t="s">
        <v>69</v>
      </c>
      <c r="J111" s="54" t="s">
        <v>230</v>
      </c>
      <c r="K111" s="23">
        <v>304.8</v>
      </c>
      <c r="L111" s="23"/>
      <c r="M111" s="23"/>
      <c r="N111" s="23">
        <v>304.8</v>
      </c>
      <c r="O111" s="23">
        <v>304.8</v>
      </c>
    </row>
    <row r="112" spans="1:28" ht="108" customHeight="1">
      <c r="A112" s="1">
        <v>85</v>
      </c>
      <c r="B112" s="30" t="s">
        <v>21</v>
      </c>
      <c r="C112" s="30" t="s">
        <v>66</v>
      </c>
      <c r="D112" s="30" t="s">
        <v>35</v>
      </c>
      <c r="E112" s="30" t="s">
        <v>155</v>
      </c>
      <c r="F112" s="30" t="s">
        <v>68</v>
      </c>
      <c r="G112" s="30" t="s">
        <v>52</v>
      </c>
      <c r="H112" s="30" t="s">
        <v>229</v>
      </c>
      <c r="I112" s="30" t="s">
        <v>69</v>
      </c>
      <c r="J112" s="54" t="s">
        <v>231</v>
      </c>
      <c r="K112" s="23">
        <v>90</v>
      </c>
      <c r="L112" s="23"/>
      <c r="M112" s="23"/>
      <c r="N112" s="23">
        <v>10</v>
      </c>
      <c r="O112" s="23">
        <v>9</v>
      </c>
    </row>
    <row r="113" spans="1:15" ht="73.5" customHeight="1">
      <c r="A113" s="1">
        <v>86</v>
      </c>
      <c r="B113" s="30" t="s">
        <v>21</v>
      </c>
      <c r="C113" s="30" t="s">
        <v>66</v>
      </c>
      <c r="D113" s="30" t="s">
        <v>35</v>
      </c>
      <c r="E113" s="30" t="s">
        <v>155</v>
      </c>
      <c r="F113" s="30" t="s">
        <v>68</v>
      </c>
      <c r="G113" s="30" t="s">
        <v>52</v>
      </c>
      <c r="H113" s="30" t="s">
        <v>106</v>
      </c>
      <c r="I113" s="30" t="s">
        <v>69</v>
      </c>
      <c r="J113" s="48" t="s">
        <v>154</v>
      </c>
      <c r="K113" s="26">
        <v>279.39999999999998</v>
      </c>
      <c r="L113" s="26"/>
      <c r="M113" s="26"/>
      <c r="N113" s="26">
        <v>279.39999999999998</v>
      </c>
      <c r="O113" s="26">
        <v>279.39999999999998</v>
      </c>
    </row>
    <row r="114" spans="1:15" ht="73.5" customHeight="1">
      <c r="A114" s="1">
        <v>87</v>
      </c>
      <c r="B114" s="30" t="s">
        <v>21</v>
      </c>
      <c r="C114" s="30" t="s">
        <v>66</v>
      </c>
      <c r="D114" s="30" t="s">
        <v>35</v>
      </c>
      <c r="E114" s="30" t="s">
        <v>155</v>
      </c>
      <c r="F114" s="30" t="s">
        <v>68</v>
      </c>
      <c r="G114" s="30" t="s">
        <v>52</v>
      </c>
      <c r="H114" s="30" t="s">
        <v>232</v>
      </c>
      <c r="I114" s="30" t="s">
        <v>69</v>
      </c>
      <c r="J114" s="57" t="s">
        <v>235</v>
      </c>
      <c r="K114" s="23">
        <v>212.3</v>
      </c>
      <c r="L114" s="23"/>
      <c r="M114" s="23"/>
      <c r="N114" s="23">
        <v>0</v>
      </c>
      <c r="O114" s="23">
        <v>0</v>
      </c>
    </row>
    <row r="115" spans="1:15" ht="73.5" customHeight="1">
      <c r="A115" s="1">
        <v>88</v>
      </c>
      <c r="B115" s="30" t="s">
        <v>21</v>
      </c>
      <c r="C115" s="30" t="s">
        <v>66</v>
      </c>
      <c r="D115" s="30" t="s">
        <v>35</v>
      </c>
      <c r="E115" s="30" t="s">
        <v>155</v>
      </c>
      <c r="F115" s="30" t="s">
        <v>68</v>
      </c>
      <c r="G115" s="30" t="s">
        <v>52</v>
      </c>
      <c r="H115" s="30" t="s">
        <v>233</v>
      </c>
      <c r="I115" s="30" t="s">
        <v>69</v>
      </c>
      <c r="J115" s="56" t="s">
        <v>236</v>
      </c>
      <c r="K115" s="23">
        <v>2585.6999999999998</v>
      </c>
      <c r="L115" s="23"/>
      <c r="M115" s="23"/>
      <c r="N115" s="23">
        <v>0</v>
      </c>
      <c r="O115" s="23">
        <v>0</v>
      </c>
    </row>
    <row r="116" spans="1:15" ht="73.5" customHeight="1">
      <c r="A116" s="1">
        <v>89</v>
      </c>
      <c r="B116" s="30" t="s">
        <v>21</v>
      </c>
      <c r="C116" s="30" t="s">
        <v>66</v>
      </c>
      <c r="D116" s="30" t="s">
        <v>35</v>
      </c>
      <c r="E116" s="30" t="s">
        <v>155</v>
      </c>
      <c r="F116" s="30" t="s">
        <v>68</v>
      </c>
      <c r="G116" s="30" t="s">
        <v>52</v>
      </c>
      <c r="H116" s="30" t="s">
        <v>234</v>
      </c>
      <c r="I116" s="30" t="s">
        <v>69</v>
      </c>
      <c r="J116" s="56" t="s">
        <v>237</v>
      </c>
      <c r="K116" s="23">
        <v>10150.200000000001</v>
      </c>
      <c r="L116" s="23"/>
      <c r="M116" s="23"/>
      <c r="N116" s="23">
        <v>0</v>
      </c>
      <c r="O116" s="23">
        <v>0</v>
      </c>
    </row>
    <row r="117" spans="1:15" s="16" customFormat="1" ht="112.5" customHeight="1">
      <c r="A117" s="1">
        <v>90</v>
      </c>
      <c r="B117" s="12" t="s">
        <v>21</v>
      </c>
      <c r="C117" s="12" t="s">
        <v>66</v>
      </c>
      <c r="D117" s="12" t="s">
        <v>35</v>
      </c>
      <c r="E117" s="12" t="s">
        <v>155</v>
      </c>
      <c r="F117" s="12" t="s">
        <v>68</v>
      </c>
      <c r="G117" s="12" t="s">
        <v>52</v>
      </c>
      <c r="H117" s="12" t="s">
        <v>108</v>
      </c>
      <c r="I117" s="12" t="s">
        <v>69</v>
      </c>
      <c r="J117" s="48" t="s">
        <v>189</v>
      </c>
      <c r="K117" s="26">
        <v>95334.7</v>
      </c>
      <c r="L117" s="26"/>
      <c r="M117" s="26"/>
      <c r="N117" s="26">
        <v>95334.7</v>
      </c>
      <c r="O117" s="26">
        <v>95334.7</v>
      </c>
    </row>
    <row r="118" spans="1:15" s="16" customFormat="1" ht="108.75" customHeight="1">
      <c r="A118" s="20">
        <v>91</v>
      </c>
      <c r="B118" s="12" t="s">
        <v>21</v>
      </c>
      <c r="C118" s="12" t="s">
        <v>66</v>
      </c>
      <c r="D118" s="12" t="s">
        <v>35</v>
      </c>
      <c r="E118" s="12" t="s">
        <v>155</v>
      </c>
      <c r="F118" s="12" t="s">
        <v>68</v>
      </c>
      <c r="G118" s="12" t="s">
        <v>52</v>
      </c>
      <c r="H118" s="12" t="s">
        <v>107</v>
      </c>
      <c r="I118" s="12" t="s">
        <v>69</v>
      </c>
      <c r="J118" s="48" t="s">
        <v>156</v>
      </c>
      <c r="K118" s="26">
        <v>68.8</v>
      </c>
      <c r="L118" s="26"/>
      <c r="M118" s="26"/>
      <c r="N118" s="26">
        <v>68.8</v>
      </c>
      <c r="O118" s="26">
        <v>68.8</v>
      </c>
    </row>
    <row r="119" spans="1:15" ht="27.75" customHeight="1">
      <c r="A119" s="7">
        <v>92</v>
      </c>
      <c r="B119" s="5" t="s">
        <v>30</v>
      </c>
      <c r="C119" s="5">
        <v>2</v>
      </c>
      <c r="D119" s="5" t="s">
        <v>35</v>
      </c>
      <c r="E119" s="5" t="s">
        <v>144</v>
      </c>
      <c r="F119" s="5" t="s">
        <v>30</v>
      </c>
      <c r="G119" s="5" t="s">
        <v>31</v>
      </c>
      <c r="H119" s="5" t="s">
        <v>32</v>
      </c>
      <c r="I119" s="5">
        <v>151</v>
      </c>
      <c r="J119" s="3" t="s">
        <v>172</v>
      </c>
      <c r="K119" s="27">
        <f>K120+K143+K145+K147+K149+K141</f>
        <v>309389.69999999995</v>
      </c>
      <c r="L119" s="27" t="e">
        <f>L120+L143+L145+L147+L149+L141</f>
        <v>#REF!</v>
      </c>
      <c r="M119" s="27" t="e">
        <f>M120+M143+M145+M147+M149+M141</f>
        <v>#REF!</v>
      </c>
      <c r="N119" s="27">
        <f>N120+N143+N145+N147+N149+N141</f>
        <v>284506.1999999999</v>
      </c>
      <c r="O119" s="27">
        <f>O120+O143+O145+O147+O149+O141</f>
        <v>285478.30000000005</v>
      </c>
    </row>
    <row r="120" spans="1:15" s="16" customFormat="1" ht="25.5" customHeight="1">
      <c r="A120" s="20">
        <v>93</v>
      </c>
      <c r="B120" s="17" t="s">
        <v>30</v>
      </c>
      <c r="C120" s="17" t="s">
        <v>66</v>
      </c>
      <c r="D120" s="17" t="s">
        <v>35</v>
      </c>
      <c r="E120" s="17" t="s">
        <v>144</v>
      </c>
      <c r="F120" s="17" t="s">
        <v>71</v>
      </c>
      <c r="G120" s="17" t="s">
        <v>31</v>
      </c>
      <c r="H120" s="17" t="s">
        <v>32</v>
      </c>
      <c r="I120" s="17" t="s">
        <v>69</v>
      </c>
      <c r="J120" s="41" t="s">
        <v>140</v>
      </c>
      <c r="K120" s="27">
        <f>K121</f>
        <v>298716.89999999997</v>
      </c>
      <c r="L120" s="27" t="e">
        <f>L121</f>
        <v>#REF!</v>
      </c>
      <c r="M120" s="27" t="e">
        <f>M121</f>
        <v>#REF!</v>
      </c>
      <c r="N120" s="27">
        <f>N121</f>
        <v>282327.8</v>
      </c>
      <c r="O120" s="27">
        <f>O121</f>
        <v>282342.3</v>
      </c>
    </row>
    <row r="121" spans="1:15" s="16" customFormat="1" ht="25.5" customHeight="1">
      <c r="A121" s="20">
        <v>94</v>
      </c>
      <c r="B121" s="12" t="s">
        <v>30</v>
      </c>
      <c r="C121" s="12" t="s">
        <v>66</v>
      </c>
      <c r="D121" s="12" t="s">
        <v>35</v>
      </c>
      <c r="E121" s="12" t="s">
        <v>144</v>
      </c>
      <c r="F121" s="12" t="s">
        <v>71</v>
      </c>
      <c r="G121" s="12" t="s">
        <v>52</v>
      </c>
      <c r="H121" s="12" t="s">
        <v>32</v>
      </c>
      <c r="I121" s="12" t="s">
        <v>69</v>
      </c>
      <c r="J121" s="32" t="s">
        <v>174</v>
      </c>
      <c r="K121" s="26">
        <f>K122+K123+K124+K125+K126+K127+K128+K129+K130+K131+K132+K133+K134+K135+K136+K137+K138+K139+K140</f>
        <v>298716.89999999997</v>
      </c>
      <c r="L121" s="26" t="e">
        <f>L122+L123+L124+L125+L126+L127+L128+L129+L130+L131+L132+L133+#REF!+L134+L135+L136+L137+L138+L139+L140</f>
        <v>#REF!</v>
      </c>
      <c r="M121" s="26" t="e">
        <f>M122+M123+M124+M125+M126+M127+M128+M129+M130+M131+M132+M133+#REF!+M134+M135+M136+M137+M138+M139+M140</f>
        <v>#REF!</v>
      </c>
      <c r="N121" s="26">
        <f>N122+N123+N124+N125+N126+N127+N128+N129+N130+N131+N132+N133+N134+N135+N136+N137+N138+N139+N140</f>
        <v>282327.8</v>
      </c>
      <c r="O121" s="26">
        <f>O122+O123+O124+O125+O126+O127+O128+O129+O130+O131+O132+O133+O134+O135+O136+O137+O138+O139+O140</f>
        <v>282342.3</v>
      </c>
    </row>
    <row r="122" spans="1:15" s="16" customFormat="1" ht="108.75" customHeight="1">
      <c r="A122" s="20">
        <v>95</v>
      </c>
      <c r="B122" s="12" t="s">
        <v>21</v>
      </c>
      <c r="C122" s="12" t="s">
        <v>66</v>
      </c>
      <c r="D122" s="12" t="s">
        <v>35</v>
      </c>
      <c r="E122" s="12" t="s">
        <v>144</v>
      </c>
      <c r="F122" s="12" t="s">
        <v>71</v>
      </c>
      <c r="G122" s="12" t="s">
        <v>52</v>
      </c>
      <c r="H122" s="12" t="s">
        <v>111</v>
      </c>
      <c r="I122" s="12" t="s">
        <v>69</v>
      </c>
      <c r="J122" s="48" t="s">
        <v>200</v>
      </c>
      <c r="K122" s="26">
        <v>22272.2</v>
      </c>
      <c r="L122" s="26"/>
      <c r="M122" s="26"/>
      <c r="N122" s="26">
        <v>17621.5</v>
      </c>
      <c r="O122" s="26">
        <v>17621.5</v>
      </c>
    </row>
    <row r="123" spans="1:15" s="16" customFormat="1" ht="99" customHeight="1">
      <c r="A123" s="20">
        <v>96</v>
      </c>
      <c r="B123" s="12" t="s">
        <v>21</v>
      </c>
      <c r="C123" s="12" t="s">
        <v>66</v>
      </c>
      <c r="D123" s="12" t="s">
        <v>35</v>
      </c>
      <c r="E123" s="12" t="s">
        <v>144</v>
      </c>
      <c r="F123" s="12" t="s">
        <v>71</v>
      </c>
      <c r="G123" s="12" t="s">
        <v>52</v>
      </c>
      <c r="H123" s="12" t="s">
        <v>163</v>
      </c>
      <c r="I123" s="12" t="s">
        <v>69</v>
      </c>
      <c r="J123" s="48" t="s">
        <v>199</v>
      </c>
      <c r="K123" s="26">
        <v>105.1</v>
      </c>
      <c r="L123" s="26"/>
      <c r="M123" s="26"/>
      <c r="N123" s="26">
        <v>105.1</v>
      </c>
      <c r="O123" s="26">
        <v>105.1</v>
      </c>
    </row>
    <row r="124" spans="1:15" s="16" customFormat="1" ht="183" customHeight="1">
      <c r="A124" s="20">
        <v>97</v>
      </c>
      <c r="B124" s="12" t="s">
        <v>21</v>
      </c>
      <c r="C124" s="12" t="s">
        <v>66</v>
      </c>
      <c r="D124" s="12" t="s">
        <v>35</v>
      </c>
      <c r="E124" s="12" t="s">
        <v>144</v>
      </c>
      <c r="F124" s="12" t="s">
        <v>71</v>
      </c>
      <c r="G124" s="12" t="s">
        <v>52</v>
      </c>
      <c r="H124" s="12" t="s">
        <v>143</v>
      </c>
      <c r="I124" s="12" t="s">
        <v>69</v>
      </c>
      <c r="J124" s="48" t="s">
        <v>160</v>
      </c>
      <c r="K124" s="26">
        <v>20142.2</v>
      </c>
      <c r="L124" s="26"/>
      <c r="M124" s="26"/>
      <c r="N124" s="26">
        <v>19587.2</v>
      </c>
      <c r="O124" s="26">
        <v>19587.2</v>
      </c>
    </row>
    <row r="125" spans="1:15" s="16" customFormat="1" ht="186.75" customHeight="1">
      <c r="A125" s="20">
        <v>98</v>
      </c>
      <c r="B125" s="12" t="s">
        <v>21</v>
      </c>
      <c r="C125" s="12" t="s">
        <v>66</v>
      </c>
      <c r="D125" s="12" t="s">
        <v>35</v>
      </c>
      <c r="E125" s="12" t="s">
        <v>144</v>
      </c>
      <c r="F125" s="12" t="s">
        <v>71</v>
      </c>
      <c r="G125" s="12" t="s">
        <v>52</v>
      </c>
      <c r="H125" s="12" t="s">
        <v>142</v>
      </c>
      <c r="I125" s="12" t="s">
        <v>69</v>
      </c>
      <c r="J125" s="48" t="s">
        <v>162</v>
      </c>
      <c r="K125" s="26">
        <v>19011</v>
      </c>
      <c r="L125" s="26"/>
      <c r="M125" s="26"/>
      <c r="N125" s="26">
        <v>18335.8</v>
      </c>
      <c r="O125" s="26">
        <v>18335.8</v>
      </c>
    </row>
    <row r="126" spans="1:15" s="16" customFormat="1" ht="95.25" customHeight="1">
      <c r="A126" s="20">
        <v>99</v>
      </c>
      <c r="B126" s="12" t="s">
        <v>21</v>
      </c>
      <c r="C126" s="12" t="s">
        <v>66</v>
      </c>
      <c r="D126" s="12" t="s">
        <v>35</v>
      </c>
      <c r="E126" s="12" t="s">
        <v>144</v>
      </c>
      <c r="F126" s="12" t="s">
        <v>71</v>
      </c>
      <c r="G126" s="12" t="s">
        <v>52</v>
      </c>
      <c r="H126" s="12" t="s">
        <v>131</v>
      </c>
      <c r="I126" s="12" t="s">
        <v>69</v>
      </c>
      <c r="J126" s="48" t="s">
        <v>193</v>
      </c>
      <c r="K126" s="26">
        <v>14</v>
      </c>
      <c r="L126" s="26"/>
      <c r="M126" s="26"/>
      <c r="N126" s="26">
        <v>13.5</v>
      </c>
      <c r="O126" s="26">
        <v>13.5</v>
      </c>
    </row>
    <row r="127" spans="1:15" s="16" customFormat="1" ht="91.5" customHeight="1">
      <c r="A127" s="20">
        <v>100</v>
      </c>
      <c r="B127" s="12" t="s">
        <v>21</v>
      </c>
      <c r="C127" s="12" t="s">
        <v>66</v>
      </c>
      <c r="D127" s="12" t="s">
        <v>35</v>
      </c>
      <c r="E127" s="12" t="s">
        <v>144</v>
      </c>
      <c r="F127" s="12" t="s">
        <v>71</v>
      </c>
      <c r="G127" s="12" t="s">
        <v>52</v>
      </c>
      <c r="H127" s="12" t="s">
        <v>118</v>
      </c>
      <c r="I127" s="12" t="s">
        <v>69</v>
      </c>
      <c r="J127" s="48" t="s">
        <v>198</v>
      </c>
      <c r="K127" s="26">
        <v>5613.6</v>
      </c>
      <c r="L127" s="26"/>
      <c r="M127" s="26"/>
      <c r="N127" s="26">
        <v>5452.9</v>
      </c>
      <c r="O127" s="26">
        <v>5452.9</v>
      </c>
    </row>
    <row r="128" spans="1:15" s="16" customFormat="1" ht="65.25" customHeight="1">
      <c r="A128" s="20">
        <v>101</v>
      </c>
      <c r="B128" s="12" t="s">
        <v>21</v>
      </c>
      <c r="C128" s="12" t="s">
        <v>66</v>
      </c>
      <c r="D128" s="12" t="s">
        <v>35</v>
      </c>
      <c r="E128" s="12" t="s">
        <v>144</v>
      </c>
      <c r="F128" s="12" t="s">
        <v>71</v>
      </c>
      <c r="G128" s="12" t="s">
        <v>52</v>
      </c>
      <c r="H128" s="12" t="s">
        <v>120</v>
      </c>
      <c r="I128" s="12" t="s">
        <v>69</v>
      </c>
      <c r="J128" s="48" t="s">
        <v>192</v>
      </c>
      <c r="K128" s="26">
        <v>45</v>
      </c>
      <c r="L128" s="26"/>
      <c r="M128" s="26"/>
      <c r="N128" s="26">
        <v>43.6</v>
      </c>
      <c r="O128" s="26">
        <v>43.6</v>
      </c>
    </row>
    <row r="129" spans="1:15" s="16" customFormat="1" ht="110.25" customHeight="1">
      <c r="A129" s="20">
        <v>102</v>
      </c>
      <c r="B129" s="12" t="s">
        <v>21</v>
      </c>
      <c r="C129" s="12" t="s">
        <v>66</v>
      </c>
      <c r="D129" s="12" t="s">
        <v>35</v>
      </c>
      <c r="E129" s="12" t="s">
        <v>144</v>
      </c>
      <c r="F129" s="12" t="s">
        <v>71</v>
      </c>
      <c r="G129" s="12" t="s">
        <v>52</v>
      </c>
      <c r="H129" s="12" t="s">
        <v>116</v>
      </c>
      <c r="I129" s="12" t="s">
        <v>69</v>
      </c>
      <c r="J129" s="48" t="s">
        <v>195</v>
      </c>
      <c r="K129" s="26">
        <v>3086.4</v>
      </c>
      <c r="L129" s="28"/>
      <c r="M129" s="28"/>
      <c r="N129" s="28">
        <v>2990.3</v>
      </c>
      <c r="O129" s="28">
        <v>3004.8</v>
      </c>
    </row>
    <row r="130" spans="1:15" s="16" customFormat="1" ht="111" customHeight="1">
      <c r="A130" s="20">
        <v>103</v>
      </c>
      <c r="B130" s="12" t="s">
        <v>21</v>
      </c>
      <c r="C130" s="12" t="s">
        <v>66</v>
      </c>
      <c r="D130" s="12" t="s">
        <v>35</v>
      </c>
      <c r="E130" s="12" t="s">
        <v>144</v>
      </c>
      <c r="F130" s="12" t="s">
        <v>71</v>
      </c>
      <c r="G130" s="12" t="s">
        <v>52</v>
      </c>
      <c r="H130" s="12" t="s">
        <v>110</v>
      </c>
      <c r="I130" s="12" t="s">
        <v>69</v>
      </c>
      <c r="J130" s="48" t="s">
        <v>194</v>
      </c>
      <c r="K130" s="26">
        <v>58.9</v>
      </c>
      <c r="L130" s="26"/>
      <c r="M130" s="26"/>
      <c r="N130" s="26">
        <v>58.9</v>
      </c>
      <c r="O130" s="26">
        <v>58.9</v>
      </c>
    </row>
    <row r="131" spans="1:15" s="16" customFormat="1" ht="87" customHeight="1">
      <c r="A131" s="20">
        <v>104</v>
      </c>
      <c r="B131" s="12" t="s">
        <v>21</v>
      </c>
      <c r="C131" s="12" t="s">
        <v>66</v>
      </c>
      <c r="D131" s="12" t="s">
        <v>35</v>
      </c>
      <c r="E131" s="12" t="s">
        <v>144</v>
      </c>
      <c r="F131" s="12" t="s">
        <v>71</v>
      </c>
      <c r="G131" s="12" t="s">
        <v>52</v>
      </c>
      <c r="H131" s="12" t="s">
        <v>121</v>
      </c>
      <c r="I131" s="12" t="s">
        <v>69</v>
      </c>
      <c r="J131" s="48" t="s">
        <v>196</v>
      </c>
      <c r="K131" s="26">
        <v>55.4</v>
      </c>
      <c r="L131" s="26"/>
      <c r="M131" s="26"/>
      <c r="N131" s="26">
        <v>53.7</v>
      </c>
      <c r="O131" s="26">
        <v>53.7</v>
      </c>
    </row>
    <row r="132" spans="1:15" s="16" customFormat="1" ht="91.5" customHeight="1">
      <c r="A132" s="53">
        <v>105</v>
      </c>
      <c r="B132" s="12" t="s">
        <v>21</v>
      </c>
      <c r="C132" s="12" t="s">
        <v>66</v>
      </c>
      <c r="D132" s="12" t="s">
        <v>35</v>
      </c>
      <c r="E132" s="12" t="s">
        <v>144</v>
      </c>
      <c r="F132" s="12" t="s">
        <v>71</v>
      </c>
      <c r="G132" s="12" t="s">
        <v>52</v>
      </c>
      <c r="H132" s="12" t="s">
        <v>119</v>
      </c>
      <c r="I132" s="12" t="s">
        <v>69</v>
      </c>
      <c r="J132" s="48" t="s">
        <v>205</v>
      </c>
      <c r="K132" s="26">
        <v>1331</v>
      </c>
      <c r="L132" s="26"/>
      <c r="M132" s="26"/>
      <c r="N132" s="26">
        <v>1297.5999999999999</v>
      </c>
      <c r="O132" s="26">
        <v>1297.5999999999999</v>
      </c>
    </row>
    <row r="133" spans="1:15" s="16" customFormat="1" ht="146.25" customHeight="1">
      <c r="A133" s="20">
        <v>106</v>
      </c>
      <c r="B133" s="12" t="s">
        <v>21</v>
      </c>
      <c r="C133" s="12" t="s">
        <v>66</v>
      </c>
      <c r="D133" s="12" t="s">
        <v>35</v>
      </c>
      <c r="E133" s="12" t="s">
        <v>144</v>
      </c>
      <c r="F133" s="12" t="s">
        <v>71</v>
      </c>
      <c r="G133" s="12" t="s">
        <v>52</v>
      </c>
      <c r="H133" s="12" t="s">
        <v>115</v>
      </c>
      <c r="I133" s="12" t="s">
        <v>69</v>
      </c>
      <c r="J133" s="48" t="s">
        <v>201</v>
      </c>
      <c r="K133" s="26">
        <v>234.9</v>
      </c>
      <c r="L133" s="28"/>
      <c r="M133" s="28"/>
      <c r="N133" s="28">
        <v>234.9</v>
      </c>
      <c r="O133" s="28">
        <v>234.9</v>
      </c>
    </row>
    <row r="134" spans="1:15" s="16" customFormat="1" ht="185.25" customHeight="1">
      <c r="A134" s="20">
        <v>107</v>
      </c>
      <c r="B134" s="12" t="s">
        <v>21</v>
      </c>
      <c r="C134" s="12" t="s">
        <v>66</v>
      </c>
      <c r="D134" s="12" t="s">
        <v>35</v>
      </c>
      <c r="E134" s="12" t="s">
        <v>144</v>
      </c>
      <c r="F134" s="12" t="s">
        <v>71</v>
      </c>
      <c r="G134" s="12" t="s">
        <v>52</v>
      </c>
      <c r="H134" s="12" t="s">
        <v>112</v>
      </c>
      <c r="I134" s="12" t="s">
        <v>69</v>
      </c>
      <c r="J134" s="48" t="s">
        <v>159</v>
      </c>
      <c r="K134" s="26">
        <v>155432.9</v>
      </c>
      <c r="L134" s="26"/>
      <c r="M134" s="26"/>
      <c r="N134" s="26">
        <v>149697.29999999999</v>
      </c>
      <c r="O134" s="26">
        <v>149697.29999999999</v>
      </c>
    </row>
    <row r="135" spans="1:15" s="16" customFormat="1" ht="109.5" customHeight="1">
      <c r="A135" s="20">
        <v>108</v>
      </c>
      <c r="B135" s="12" t="s">
        <v>21</v>
      </c>
      <c r="C135" s="12" t="s">
        <v>66</v>
      </c>
      <c r="D135" s="12" t="s">
        <v>35</v>
      </c>
      <c r="E135" s="12" t="s">
        <v>144</v>
      </c>
      <c r="F135" s="12" t="s">
        <v>71</v>
      </c>
      <c r="G135" s="12" t="s">
        <v>52</v>
      </c>
      <c r="H135" s="12" t="s">
        <v>114</v>
      </c>
      <c r="I135" s="12" t="s">
        <v>69</v>
      </c>
      <c r="J135" s="48" t="s">
        <v>202</v>
      </c>
      <c r="K135" s="26">
        <v>11809.4</v>
      </c>
      <c r="L135" s="26"/>
      <c r="M135" s="26"/>
      <c r="N135" s="26">
        <v>11809.4</v>
      </c>
      <c r="O135" s="26">
        <v>11809.4</v>
      </c>
    </row>
    <row r="136" spans="1:15" s="16" customFormat="1" ht="96.75" customHeight="1">
      <c r="A136" s="20">
        <v>109</v>
      </c>
      <c r="B136" s="12" t="s">
        <v>21</v>
      </c>
      <c r="C136" s="12" t="s">
        <v>66</v>
      </c>
      <c r="D136" s="12" t="s">
        <v>35</v>
      </c>
      <c r="E136" s="12" t="s">
        <v>144</v>
      </c>
      <c r="F136" s="12" t="s">
        <v>71</v>
      </c>
      <c r="G136" s="12" t="s">
        <v>52</v>
      </c>
      <c r="H136" s="12" t="s">
        <v>130</v>
      </c>
      <c r="I136" s="12" t="s">
        <v>69</v>
      </c>
      <c r="J136" s="48" t="s">
        <v>197</v>
      </c>
      <c r="K136" s="26">
        <v>6720.2</v>
      </c>
      <c r="L136" s="26"/>
      <c r="M136" s="26"/>
      <c r="N136" s="26">
        <v>6720.2</v>
      </c>
      <c r="O136" s="26">
        <v>6720.2</v>
      </c>
    </row>
    <row r="137" spans="1:15" s="16" customFormat="1" ht="193.5" customHeight="1">
      <c r="A137" s="20">
        <v>110</v>
      </c>
      <c r="B137" s="12" t="s">
        <v>21</v>
      </c>
      <c r="C137" s="12" t="s">
        <v>66</v>
      </c>
      <c r="D137" s="12" t="s">
        <v>35</v>
      </c>
      <c r="E137" s="12" t="s">
        <v>144</v>
      </c>
      <c r="F137" s="12" t="s">
        <v>71</v>
      </c>
      <c r="G137" s="12" t="s">
        <v>52</v>
      </c>
      <c r="H137" s="12" t="s">
        <v>113</v>
      </c>
      <c r="I137" s="12" t="s">
        <v>69</v>
      </c>
      <c r="J137" s="48" t="s">
        <v>161</v>
      </c>
      <c r="K137" s="26">
        <v>37301.4</v>
      </c>
      <c r="L137" s="26"/>
      <c r="M137" s="26"/>
      <c r="N137" s="26">
        <v>35943.699999999997</v>
      </c>
      <c r="O137" s="26">
        <v>35943.699999999997</v>
      </c>
    </row>
    <row r="138" spans="1:15" s="16" customFormat="1" ht="117.75" customHeight="1">
      <c r="A138" s="20">
        <v>111</v>
      </c>
      <c r="B138" s="12" t="s">
        <v>21</v>
      </c>
      <c r="C138" s="12" t="s">
        <v>66</v>
      </c>
      <c r="D138" s="12" t="s">
        <v>35</v>
      </c>
      <c r="E138" s="12" t="s">
        <v>144</v>
      </c>
      <c r="F138" s="12" t="s">
        <v>71</v>
      </c>
      <c r="G138" s="12" t="s">
        <v>52</v>
      </c>
      <c r="H138" s="12" t="s">
        <v>109</v>
      </c>
      <c r="I138" s="12" t="s">
        <v>69</v>
      </c>
      <c r="J138" s="48" t="s">
        <v>190</v>
      </c>
      <c r="K138" s="26">
        <v>11104.8</v>
      </c>
      <c r="L138" s="28"/>
      <c r="M138" s="28"/>
      <c r="N138" s="28">
        <v>8000.4</v>
      </c>
      <c r="O138" s="28">
        <v>8000.4</v>
      </c>
    </row>
    <row r="139" spans="1:15" s="16" customFormat="1" ht="76.5" customHeight="1">
      <c r="A139" s="33">
        <v>112</v>
      </c>
      <c r="B139" s="34" t="s">
        <v>21</v>
      </c>
      <c r="C139" s="34" t="s">
        <v>66</v>
      </c>
      <c r="D139" s="34" t="s">
        <v>35</v>
      </c>
      <c r="E139" s="34" t="s">
        <v>144</v>
      </c>
      <c r="F139" s="34" t="s">
        <v>71</v>
      </c>
      <c r="G139" s="34" t="s">
        <v>52</v>
      </c>
      <c r="H139" s="34" t="s">
        <v>117</v>
      </c>
      <c r="I139" s="34" t="s">
        <v>69</v>
      </c>
      <c r="J139" s="48" t="s">
        <v>191</v>
      </c>
      <c r="K139" s="49">
        <v>486.4</v>
      </c>
      <c r="L139" s="35"/>
      <c r="M139" s="35"/>
      <c r="N139" s="35">
        <v>469.7</v>
      </c>
      <c r="O139" s="35">
        <v>469.7</v>
      </c>
    </row>
    <row r="140" spans="1:15" s="16" customFormat="1" ht="65.25" customHeight="1">
      <c r="A140" s="33">
        <v>113</v>
      </c>
      <c r="B140" s="34" t="s">
        <v>21</v>
      </c>
      <c r="C140" s="34" t="s">
        <v>66</v>
      </c>
      <c r="D140" s="34" t="s">
        <v>35</v>
      </c>
      <c r="E140" s="34" t="s">
        <v>144</v>
      </c>
      <c r="F140" s="34" t="s">
        <v>71</v>
      </c>
      <c r="G140" s="34" t="s">
        <v>52</v>
      </c>
      <c r="H140" s="34" t="s">
        <v>203</v>
      </c>
      <c r="I140" s="34" t="s">
        <v>69</v>
      </c>
      <c r="J140" s="48" t="s">
        <v>204</v>
      </c>
      <c r="K140" s="49">
        <v>3892.1</v>
      </c>
      <c r="L140" s="35"/>
      <c r="M140" s="35"/>
      <c r="N140" s="35">
        <v>3892.1</v>
      </c>
      <c r="O140" s="35">
        <v>3892.1</v>
      </c>
    </row>
    <row r="141" spans="1:15" s="16" customFormat="1" ht="54.75" customHeight="1">
      <c r="A141" s="33">
        <v>114</v>
      </c>
      <c r="B141" s="51" t="s">
        <v>30</v>
      </c>
      <c r="C141" s="51" t="s">
        <v>66</v>
      </c>
      <c r="D141" s="51" t="s">
        <v>35</v>
      </c>
      <c r="E141" s="51" t="s">
        <v>144</v>
      </c>
      <c r="F141" s="51" t="s">
        <v>213</v>
      </c>
      <c r="G141" s="51" t="s">
        <v>31</v>
      </c>
      <c r="H141" s="51" t="s">
        <v>32</v>
      </c>
      <c r="I141" s="51" t="s">
        <v>69</v>
      </c>
      <c r="J141" s="50" t="s">
        <v>214</v>
      </c>
      <c r="K141" s="52">
        <f>K142</f>
        <v>628.1</v>
      </c>
      <c r="L141" s="52">
        <f>L142</f>
        <v>0</v>
      </c>
      <c r="M141" s="52">
        <f>M142</f>
        <v>0</v>
      </c>
      <c r="N141" s="52">
        <f>N142</f>
        <v>628.1</v>
      </c>
      <c r="O141" s="52">
        <f>O142</f>
        <v>628.1</v>
      </c>
    </row>
    <row r="142" spans="1:15" s="16" customFormat="1" ht="55.5" customHeight="1">
      <c r="A142" s="33">
        <v>115</v>
      </c>
      <c r="B142" s="12" t="s">
        <v>21</v>
      </c>
      <c r="C142" s="12" t="s">
        <v>66</v>
      </c>
      <c r="D142" s="12" t="s">
        <v>35</v>
      </c>
      <c r="E142" s="12" t="s">
        <v>144</v>
      </c>
      <c r="F142" s="12" t="s">
        <v>213</v>
      </c>
      <c r="G142" s="12" t="s">
        <v>52</v>
      </c>
      <c r="H142" s="12" t="s">
        <v>32</v>
      </c>
      <c r="I142" s="12" t="s">
        <v>69</v>
      </c>
      <c r="J142" s="48" t="s">
        <v>215</v>
      </c>
      <c r="K142" s="26">
        <v>628.1</v>
      </c>
      <c r="L142" s="28"/>
      <c r="M142" s="28"/>
      <c r="N142" s="28">
        <v>628.1</v>
      </c>
      <c r="O142" s="28">
        <v>628.1</v>
      </c>
    </row>
    <row r="143" spans="1:15" s="16" customFormat="1" ht="59.25" customHeight="1">
      <c r="A143" s="40">
        <v>116</v>
      </c>
      <c r="B143" s="17" t="s">
        <v>30</v>
      </c>
      <c r="C143" s="17" t="s">
        <v>66</v>
      </c>
      <c r="D143" s="17" t="s">
        <v>35</v>
      </c>
      <c r="E143" s="17" t="s">
        <v>158</v>
      </c>
      <c r="F143" s="17" t="s">
        <v>180</v>
      </c>
      <c r="G143" s="17" t="s">
        <v>31</v>
      </c>
      <c r="H143" s="17" t="s">
        <v>32</v>
      </c>
      <c r="I143" s="17" t="s">
        <v>69</v>
      </c>
      <c r="J143" s="41" t="s">
        <v>181</v>
      </c>
      <c r="K143" s="27">
        <f>K144</f>
        <v>9401.2000000000007</v>
      </c>
      <c r="L143" s="27">
        <f>L144</f>
        <v>0</v>
      </c>
      <c r="M143" s="27">
        <f>M144</f>
        <v>0</v>
      </c>
      <c r="N143" s="27">
        <f>N144</f>
        <v>940.1</v>
      </c>
      <c r="O143" s="27">
        <f>O144</f>
        <v>1880.2</v>
      </c>
    </row>
    <row r="144" spans="1:15" s="16" customFormat="1" ht="57" customHeight="1">
      <c r="A144" s="20">
        <v>117</v>
      </c>
      <c r="B144" s="12" t="s">
        <v>30</v>
      </c>
      <c r="C144" s="12" t="s">
        <v>66</v>
      </c>
      <c r="D144" s="12" t="s">
        <v>35</v>
      </c>
      <c r="E144" s="12" t="s">
        <v>158</v>
      </c>
      <c r="F144" s="12" t="s">
        <v>180</v>
      </c>
      <c r="G144" s="12" t="s">
        <v>52</v>
      </c>
      <c r="H144" s="12" t="s">
        <v>32</v>
      </c>
      <c r="I144" s="12" t="s">
        <v>69</v>
      </c>
      <c r="J144" s="48" t="s">
        <v>210</v>
      </c>
      <c r="K144" s="26">
        <v>9401.2000000000007</v>
      </c>
      <c r="L144" s="26"/>
      <c r="M144" s="26"/>
      <c r="N144" s="26">
        <v>940.1</v>
      </c>
      <c r="O144" s="26">
        <v>1880.2</v>
      </c>
    </row>
    <row r="145" spans="1:15" s="16" customFormat="1" ht="36.75" customHeight="1">
      <c r="A145" s="40">
        <v>118</v>
      </c>
      <c r="B145" s="17" t="s">
        <v>30</v>
      </c>
      <c r="C145" s="17" t="s">
        <v>66</v>
      </c>
      <c r="D145" s="17" t="s">
        <v>35</v>
      </c>
      <c r="E145" s="17" t="s">
        <v>158</v>
      </c>
      <c r="F145" s="17" t="s">
        <v>173</v>
      </c>
      <c r="G145" s="17" t="s">
        <v>31</v>
      </c>
      <c r="H145" s="17" t="s">
        <v>32</v>
      </c>
      <c r="I145" s="17" t="s">
        <v>69</v>
      </c>
      <c r="J145" s="41" t="s">
        <v>124</v>
      </c>
      <c r="K145" s="27">
        <f>K146</f>
        <v>583.20000000000005</v>
      </c>
      <c r="L145" s="27">
        <f>L146</f>
        <v>0</v>
      </c>
      <c r="M145" s="27">
        <f>M146</f>
        <v>0</v>
      </c>
      <c r="N145" s="27">
        <f>N146</f>
        <v>591.6</v>
      </c>
      <c r="O145" s="27">
        <f>O146</f>
        <v>620.4</v>
      </c>
    </row>
    <row r="146" spans="1:15" s="16" customFormat="1" ht="46.5" customHeight="1">
      <c r="A146" s="20">
        <v>119</v>
      </c>
      <c r="B146" s="12" t="s">
        <v>21</v>
      </c>
      <c r="C146" s="12" t="s">
        <v>66</v>
      </c>
      <c r="D146" s="12" t="s">
        <v>35</v>
      </c>
      <c r="E146" s="12" t="s">
        <v>158</v>
      </c>
      <c r="F146" s="12" t="s">
        <v>173</v>
      </c>
      <c r="G146" s="12" t="s">
        <v>52</v>
      </c>
      <c r="H146" s="12" t="s">
        <v>32</v>
      </c>
      <c r="I146" s="12" t="s">
        <v>69</v>
      </c>
      <c r="J146" s="32" t="s">
        <v>125</v>
      </c>
      <c r="K146" s="26">
        <v>583.20000000000005</v>
      </c>
      <c r="L146" s="26"/>
      <c r="M146" s="26"/>
      <c r="N146" s="26">
        <v>591.6</v>
      </c>
      <c r="O146" s="26">
        <v>620.4</v>
      </c>
    </row>
    <row r="147" spans="1:15" s="16" customFormat="1" ht="43.5" customHeight="1">
      <c r="A147" s="20">
        <v>120</v>
      </c>
      <c r="B147" s="17" t="s">
        <v>30</v>
      </c>
      <c r="C147" s="17" t="s">
        <v>66</v>
      </c>
      <c r="D147" s="17" t="s">
        <v>35</v>
      </c>
      <c r="E147" s="17" t="s">
        <v>158</v>
      </c>
      <c r="F147" s="17" t="s">
        <v>79</v>
      </c>
      <c r="G147" s="17" t="s">
        <v>31</v>
      </c>
      <c r="H147" s="17" t="s">
        <v>32</v>
      </c>
      <c r="I147" s="17" t="s">
        <v>69</v>
      </c>
      <c r="J147" s="50" t="s">
        <v>211</v>
      </c>
      <c r="K147" s="27">
        <f>K148</f>
        <v>26.7</v>
      </c>
      <c r="L147" s="27">
        <f>L148</f>
        <v>0</v>
      </c>
      <c r="M147" s="27">
        <f>M148</f>
        <v>0</v>
      </c>
      <c r="N147" s="27">
        <f>N148</f>
        <v>1.8</v>
      </c>
      <c r="O147" s="27">
        <f>O148</f>
        <v>2.9</v>
      </c>
    </row>
    <row r="148" spans="1:15" s="16" customFormat="1" ht="57.75" customHeight="1">
      <c r="A148" s="20">
        <v>121</v>
      </c>
      <c r="B148" s="12" t="s">
        <v>21</v>
      </c>
      <c r="C148" s="12" t="s">
        <v>66</v>
      </c>
      <c r="D148" s="12" t="s">
        <v>35</v>
      </c>
      <c r="E148" s="12" t="s">
        <v>158</v>
      </c>
      <c r="F148" s="12" t="s">
        <v>79</v>
      </c>
      <c r="G148" s="12" t="s">
        <v>52</v>
      </c>
      <c r="H148" s="12" t="s">
        <v>32</v>
      </c>
      <c r="I148" s="12" t="s">
        <v>69</v>
      </c>
      <c r="J148" s="48" t="s">
        <v>206</v>
      </c>
      <c r="K148" s="26">
        <v>26.7</v>
      </c>
      <c r="L148" s="26"/>
      <c r="M148" s="26"/>
      <c r="N148" s="26">
        <v>1.8</v>
      </c>
      <c r="O148" s="26">
        <v>2.9</v>
      </c>
    </row>
    <row r="149" spans="1:15" s="16" customFormat="1" ht="40.5" customHeight="1">
      <c r="A149" s="40">
        <v>122</v>
      </c>
      <c r="B149" s="17" t="s">
        <v>30</v>
      </c>
      <c r="C149" s="17" t="s">
        <v>66</v>
      </c>
      <c r="D149" s="17" t="s">
        <v>35</v>
      </c>
      <c r="E149" s="17" t="s">
        <v>158</v>
      </c>
      <c r="F149" s="17" t="s">
        <v>178</v>
      </c>
      <c r="G149" s="17" t="s">
        <v>31</v>
      </c>
      <c r="H149" s="17" t="s">
        <v>32</v>
      </c>
      <c r="I149" s="17" t="s">
        <v>69</v>
      </c>
      <c r="J149" s="41" t="s">
        <v>179</v>
      </c>
      <c r="K149" s="27">
        <f>K150</f>
        <v>33.6</v>
      </c>
      <c r="L149" s="27" t="e">
        <f>L150</f>
        <v>#REF!</v>
      </c>
      <c r="M149" s="27" t="e">
        <f>M150</f>
        <v>#REF!</v>
      </c>
      <c r="N149" s="27">
        <f>N150</f>
        <v>16.8</v>
      </c>
      <c r="O149" s="27">
        <f>O150</f>
        <v>4.4000000000000004</v>
      </c>
    </row>
    <row r="150" spans="1:15" s="16" customFormat="1" ht="42" customHeight="1">
      <c r="A150" s="20">
        <v>123</v>
      </c>
      <c r="B150" s="12" t="s">
        <v>30</v>
      </c>
      <c r="C150" s="12" t="s">
        <v>66</v>
      </c>
      <c r="D150" s="12" t="s">
        <v>35</v>
      </c>
      <c r="E150" s="12" t="s">
        <v>158</v>
      </c>
      <c r="F150" s="12" t="s">
        <v>178</v>
      </c>
      <c r="G150" s="12" t="s">
        <v>52</v>
      </c>
      <c r="H150" s="12" t="s">
        <v>32</v>
      </c>
      <c r="I150" s="12" t="s">
        <v>69</v>
      </c>
      <c r="J150" s="48" t="s">
        <v>212</v>
      </c>
      <c r="K150" s="26">
        <v>33.6</v>
      </c>
      <c r="L150" s="26" t="e">
        <f>#REF!</f>
        <v>#REF!</v>
      </c>
      <c r="M150" s="26" t="e">
        <f>#REF!</f>
        <v>#REF!</v>
      </c>
      <c r="N150" s="26">
        <v>16.8</v>
      </c>
      <c r="O150" s="26">
        <v>4.4000000000000004</v>
      </c>
    </row>
    <row r="151" spans="1:15" ht="15" customHeight="1">
      <c r="A151" s="7">
        <v>124</v>
      </c>
      <c r="B151" s="17" t="s">
        <v>30</v>
      </c>
      <c r="C151" s="17" t="s">
        <v>66</v>
      </c>
      <c r="D151" s="17" t="s">
        <v>35</v>
      </c>
      <c r="E151" s="17" t="s">
        <v>175</v>
      </c>
      <c r="F151" s="17" t="s">
        <v>30</v>
      </c>
      <c r="G151" s="17" t="s">
        <v>31</v>
      </c>
      <c r="H151" s="17" t="s">
        <v>32</v>
      </c>
      <c r="I151" s="17" t="s">
        <v>69</v>
      </c>
      <c r="J151" s="44" t="s">
        <v>126</v>
      </c>
      <c r="K151" s="27">
        <f>K152+K154</f>
        <v>25347.3</v>
      </c>
      <c r="L151" s="27">
        <f>L152+L154</f>
        <v>252400</v>
      </c>
      <c r="M151" s="27">
        <f>M152+M154</f>
        <v>0</v>
      </c>
      <c r="N151" s="27">
        <f>N152+N154</f>
        <v>22645.9</v>
      </c>
      <c r="O151" s="27">
        <f>O152+O154</f>
        <v>22393.5</v>
      </c>
    </row>
    <row r="152" spans="1:15" ht="51.75" customHeight="1">
      <c r="A152" s="1">
        <v>125</v>
      </c>
      <c r="B152" s="12" t="s">
        <v>30</v>
      </c>
      <c r="C152" s="12" t="s">
        <v>66</v>
      </c>
      <c r="D152" s="12" t="s">
        <v>35</v>
      </c>
      <c r="E152" s="12" t="s">
        <v>175</v>
      </c>
      <c r="F152" s="12" t="s">
        <v>128</v>
      </c>
      <c r="G152" s="12" t="s">
        <v>31</v>
      </c>
      <c r="H152" s="12" t="s">
        <v>32</v>
      </c>
      <c r="I152" s="12" t="s">
        <v>69</v>
      </c>
      <c r="J152" s="2" t="s">
        <v>127</v>
      </c>
      <c r="K152" s="26">
        <f>K153</f>
        <v>25339.7</v>
      </c>
      <c r="L152" s="26">
        <f>L153</f>
        <v>0</v>
      </c>
      <c r="M152" s="26">
        <f>M153</f>
        <v>0</v>
      </c>
      <c r="N152" s="26">
        <f>N153</f>
        <v>22393.5</v>
      </c>
      <c r="O152" s="26">
        <f>O153</f>
        <v>22393.5</v>
      </c>
    </row>
    <row r="153" spans="1:15" ht="54" customHeight="1">
      <c r="A153" s="1">
        <v>126</v>
      </c>
      <c r="B153" s="12" t="s">
        <v>21</v>
      </c>
      <c r="C153" s="12" t="s">
        <v>66</v>
      </c>
      <c r="D153" s="12" t="s">
        <v>35</v>
      </c>
      <c r="E153" s="12" t="s">
        <v>175</v>
      </c>
      <c r="F153" s="12" t="s">
        <v>128</v>
      </c>
      <c r="G153" s="12" t="s">
        <v>52</v>
      </c>
      <c r="H153" s="12" t="s">
        <v>32</v>
      </c>
      <c r="I153" s="12" t="s">
        <v>69</v>
      </c>
      <c r="J153" s="2" t="s">
        <v>129</v>
      </c>
      <c r="K153" s="26">
        <v>25339.7</v>
      </c>
      <c r="L153" s="28"/>
      <c r="M153" s="28"/>
      <c r="N153" s="26">
        <v>22393.5</v>
      </c>
      <c r="O153" s="26">
        <v>22393.5</v>
      </c>
    </row>
    <row r="154" spans="1:15" ht="27" customHeight="1">
      <c r="A154" s="1">
        <v>127</v>
      </c>
      <c r="B154" s="12" t="s">
        <v>30</v>
      </c>
      <c r="C154" s="12" t="s">
        <v>66</v>
      </c>
      <c r="D154" s="12" t="s">
        <v>35</v>
      </c>
      <c r="E154" s="12" t="s">
        <v>239</v>
      </c>
      <c r="F154" s="12" t="s">
        <v>68</v>
      </c>
      <c r="G154" s="12" t="s">
        <v>31</v>
      </c>
      <c r="H154" s="12" t="s">
        <v>32</v>
      </c>
      <c r="I154" s="12" t="s">
        <v>69</v>
      </c>
      <c r="J154" s="2" t="s">
        <v>241</v>
      </c>
      <c r="K154" s="26">
        <f t="shared" ref="K154:O155" si="3">K155</f>
        <v>7.6</v>
      </c>
      <c r="L154" s="26">
        <f t="shared" si="3"/>
        <v>252400</v>
      </c>
      <c r="M154" s="26">
        <f t="shared" si="3"/>
        <v>0</v>
      </c>
      <c r="N154" s="26">
        <f t="shared" si="3"/>
        <v>252.4</v>
      </c>
      <c r="O154" s="26">
        <f t="shared" si="3"/>
        <v>0</v>
      </c>
    </row>
    <row r="155" spans="1:15" ht="35.25" customHeight="1">
      <c r="A155" s="1">
        <v>128</v>
      </c>
      <c r="B155" s="12" t="s">
        <v>30</v>
      </c>
      <c r="C155" s="12" t="s">
        <v>66</v>
      </c>
      <c r="D155" s="12" t="s">
        <v>35</v>
      </c>
      <c r="E155" s="12" t="s">
        <v>239</v>
      </c>
      <c r="F155" s="12" t="s">
        <v>68</v>
      </c>
      <c r="G155" s="12" t="s">
        <v>52</v>
      </c>
      <c r="H155" s="12" t="s">
        <v>32</v>
      </c>
      <c r="I155" s="12" t="s">
        <v>69</v>
      </c>
      <c r="J155" s="2" t="s">
        <v>242</v>
      </c>
      <c r="K155" s="26">
        <f t="shared" si="3"/>
        <v>7.6</v>
      </c>
      <c r="L155" s="26">
        <f t="shared" si="3"/>
        <v>252400</v>
      </c>
      <c r="M155" s="26">
        <f t="shared" si="3"/>
        <v>0</v>
      </c>
      <c r="N155" s="26">
        <f t="shared" si="3"/>
        <v>252.4</v>
      </c>
      <c r="O155" s="26">
        <f t="shared" si="3"/>
        <v>0</v>
      </c>
    </row>
    <row r="156" spans="1:15" ht="57.75" customHeight="1">
      <c r="A156" s="1">
        <v>129</v>
      </c>
      <c r="B156" s="12" t="s">
        <v>21</v>
      </c>
      <c r="C156" s="12" t="s">
        <v>66</v>
      </c>
      <c r="D156" s="12" t="s">
        <v>35</v>
      </c>
      <c r="E156" s="12" t="s">
        <v>239</v>
      </c>
      <c r="F156" s="12" t="s">
        <v>68</v>
      </c>
      <c r="G156" s="12" t="s">
        <v>52</v>
      </c>
      <c r="H156" s="12" t="s">
        <v>240</v>
      </c>
      <c r="I156" s="12" t="s">
        <v>69</v>
      </c>
      <c r="J156" s="58" t="s">
        <v>238</v>
      </c>
      <c r="K156" s="59">
        <v>7.6</v>
      </c>
      <c r="L156" s="60">
        <v>252400</v>
      </c>
      <c r="M156" s="60">
        <v>0</v>
      </c>
      <c r="N156" s="26">
        <v>252.4</v>
      </c>
      <c r="O156" s="26">
        <v>0</v>
      </c>
    </row>
    <row r="157" spans="1:15" ht="18" customHeight="1">
      <c r="A157" s="7">
        <v>130</v>
      </c>
      <c r="B157" s="17" t="s">
        <v>30</v>
      </c>
      <c r="C157" s="17" t="s">
        <v>66</v>
      </c>
      <c r="D157" s="17" t="s">
        <v>55</v>
      </c>
      <c r="E157" s="17" t="s">
        <v>31</v>
      </c>
      <c r="F157" s="17" t="s">
        <v>30</v>
      </c>
      <c r="G157" s="17" t="s">
        <v>31</v>
      </c>
      <c r="H157" s="17" t="s">
        <v>32</v>
      </c>
      <c r="I157" s="17" t="s">
        <v>30</v>
      </c>
      <c r="J157" s="39" t="s">
        <v>122</v>
      </c>
      <c r="K157" s="27">
        <f t="shared" ref="K157:O158" si="4">K158</f>
        <v>0</v>
      </c>
      <c r="L157" s="27">
        <f t="shared" si="4"/>
        <v>0</v>
      </c>
      <c r="M157" s="27">
        <f t="shared" si="4"/>
        <v>0</v>
      </c>
      <c r="N157" s="27">
        <f t="shared" si="4"/>
        <v>16688.2</v>
      </c>
      <c r="O157" s="27">
        <f t="shared" si="4"/>
        <v>20742.7</v>
      </c>
    </row>
    <row r="158" spans="1:15" ht="27.75" customHeight="1">
      <c r="A158" s="1">
        <v>131</v>
      </c>
      <c r="B158" s="12" t="s">
        <v>21</v>
      </c>
      <c r="C158" s="12" t="s">
        <v>66</v>
      </c>
      <c r="D158" s="12" t="s">
        <v>55</v>
      </c>
      <c r="E158" s="12" t="s">
        <v>52</v>
      </c>
      <c r="F158" s="12" t="s">
        <v>30</v>
      </c>
      <c r="G158" s="12" t="s">
        <v>52</v>
      </c>
      <c r="H158" s="12" t="s">
        <v>32</v>
      </c>
      <c r="I158" s="12" t="s">
        <v>137</v>
      </c>
      <c r="J158" s="2" t="s">
        <v>123</v>
      </c>
      <c r="K158" s="26">
        <f t="shared" si="4"/>
        <v>0</v>
      </c>
      <c r="L158" s="26">
        <f t="shared" si="4"/>
        <v>0</v>
      </c>
      <c r="M158" s="26">
        <f t="shared" si="4"/>
        <v>0</v>
      </c>
      <c r="N158" s="26">
        <f t="shared" si="4"/>
        <v>16688.2</v>
      </c>
      <c r="O158" s="26">
        <f t="shared" si="4"/>
        <v>20742.7</v>
      </c>
    </row>
    <row r="159" spans="1:15" ht="27.75" customHeight="1">
      <c r="A159" s="20">
        <v>132</v>
      </c>
      <c r="B159" s="12" t="s">
        <v>21</v>
      </c>
      <c r="C159" s="12" t="s">
        <v>66</v>
      </c>
      <c r="D159" s="12" t="s">
        <v>55</v>
      </c>
      <c r="E159" s="12" t="s">
        <v>52</v>
      </c>
      <c r="F159" s="12" t="s">
        <v>58</v>
      </c>
      <c r="G159" s="12" t="s">
        <v>52</v>
      </c>
      <c r="H159" s="12" t="s">
        <v>32</v>
      </c>
      <c r="I159" s="12" t="s">
        <v>137</v>
      </c>
      <c r="J159" s="19" t="s">
        <v>123</v>
      </c>
      <c r="K159" s="26">
        <v>0</v>
      </c>
      <c r="L159" s="28"/>
      <c r="M159" s="28"/>
      <c r="N159" s="28">
        <v>16688.2</v>
      </c>
      <c r="O159" s="28">
        <v>20742.7</v>
      </c>
    </row>
    <row r="160" spans="1:15" ht="56.25" customHeight="1">
      <c r="A160" s="20">
        <v>133</v>
      </c>
      <c r="B160" s="5" t="s">
        <v>30</v>
      </c>
      <c r="C160" s="5" t="s">
        <v>66</v>
      </c>
      <c r="D160" s="5" t="s">
        <v>243</v>
      </c>
      <c r="E160" s="5" t="s">
        <v>31</v>
      </c>
      <c r="F160" s="5" t="s">
        <v>30</v>
      </c>
      <c r="G160" s="5" t="s">
        <v>31</v>
      </c>
      <c r="H160" s="5" t="s">
        <v>32</v>
      </c>
      <c r="I160" s="5" t="s">
        <v>30</v>
      </c>
      <c r="J160" s="65" t="s">
        <v>256</v>
      </c>
      <c r="K160" s="22">
        <f>K161+K166+K167</f>
        <v>262</v>
      </c>
      <c r="L160" s="22">
        <f>L161+L166+L167</f>
        <v>0</v>
      </c>
      <c r="M160" s="22">
        <f>M161+M166+M167</f>
        <v>0</v>
      </c>
      <c r="N160" s="22">
        <f>N161+N166+N167</f>
        <v>0</v>
      </c>
      <c r="O160" s="22">
        <f>O161+O166+O167</f>
        <v>0</v>
      </c>
    </row>
    <row r="161" spans="1:15" ht="55.5" customHeight="1">
      <c r="A161" s="20">
        <v>134</v>
      </c>
      <c r="B161" s="4" t="s">
        <v>30</v>
      </c>
      <c r="C161" s="4" t="s">
        <v>66</v>
      </c>
      <c r="D161" s="4" t="s">
        <v>243</v>
      </c>
      <c r="E161" s="4" t="s">
        <v>31</v>
      </c>
      <c r="F161" s="4" t="s">
        <v>30</v>
      </c>
      <c r="G161" s="4" t="s">
        <v>52</v>
      </c>
      <c r="H161" s="4" t="s">
        <v>32</v>
      </c>
      <c r="I161" s="4" t="s">
        <v>137</v>
      </c>
      <c r="J161" s="61" t="s">
        <v>257</v>
      </c>
      <c r="K161" s="23">
        <f>K162+K163</f>
        <v>123.10000000000001</v>
      </c>
      <c r="L161" s="23">
        <f>L162+L163</f>
        <v>0</v>
      </c>
      <c r="M161" s="23">
        <f>M162+M163</f>
        <v>0</v>
      </c>
      <c r="N161" s="23">
        <f>N162+N163</f>
        <v>0</v>
      </c>
      <c r="O161" s="23">
        <f>O162+O163</f>
        <v>0</v>
      </c>
    </row>
    <row r="162" spans="1:15" ht="36" customHeight="1">
      <c r="A162" s="20">
        <v>135</v>
      </c>
      <c r="B162" s="4" t="s">
        <v>246</v>
      </c>
      <c r="C162" s="4" t="s">
        <v>66</v>
      </c>
      <c r="D162" s="4" t="s">
        <v>243</v>
      </c>
      <c r="E162" s="4" t="s">
        <v>52</v>
      </c>
      <c r="F162" s="4" t="s">
        <v>36</v>
      </c>
      <c r="G162" s="4" t="s">
        <v>52</v>
      </c>
      <c r="H162" s="4" t="s">
        <v>32</v>
      </c>
      <c r="I162" s="4" t="s">
        <v>137</v>
      </c>
      <c r="J162" s="64" t="s">
        <v>247</v>
      </c>
      <c r="K162" s="23">
        <v>18.2</v>
      </c>
      <c r="L162" s="23"/>
      <c r="M162" s="23"/>
      <c r="N162" s="23">
        <v>0</v>
      </c>
      <c r="O162" s="23">
        <v>0</v>
      </c>
    </row>
    <row r="163" spans="1:15" ht="36" customHeight="1">
      <c r="A163" s="20">
        <v>136</v>
      </c>
      <c r="B163" s="4" t="s">
        <v>31</v>
      </c>
      <c r="C163" s="4" t="s">
        <v>66</v>
      </c>
      <c r="D163" s="4" t="s">
        <v>243</v>
      </c>
      <c r="E163" s="4" t="s">
        <v>52</v>
      </c>
      <c r="F163" s="4" t="s">
        <v>58</v>
      </c>
      <c r="G163" s="4" t="s">
        <v>52</v>
      </c>
      <c r="H163" s="4" t="s">
        <v>32</v>
      </c>
      <c r="I163" s="4" t="s">
        <v>137</v>
      </c>
      <c r="J163" s="2" t="s">
        <v>245</v>
      </c>
      <c r="K163" s="23">
        <f>K164+K165</f>
        <v>104.9</v>
      </c>
      <c r="L163" s="23">
        <f>L164+L165</f>
        <v>0</v>
      </c>
      <c r="M163" s="23">
        <f>M164+M165</f>
        <v>0</v>
      </c>
      <c r="N163" s="23">
        <f>N164+N165</f>
        <v>0</v>
      </c>
      <c r="O163" s="23">
        <f>O164+O165</f>
        <v>0</v>
      </c>
    </row>
    <row r="164" spans="1:15" ht="27.75" customHeight="1">
      <c r="A164" s="20">
        <v>137</v>
      </c>
      <c r="B164" s="4" t="s">
        <v>62</v>
      </c>
      <c r="C164" s="4" t="s">
        <v>66</v>
      </c>
      <c r="D164" s="4" t="s">
        <v>243</v>
      </c>
      <c r="E164" s="4" t="s">
        <v>52</v>
      </c>
      <c r="F164" s="4" t="s">
        <v>58</v>
      </c>
      <c r="G164" s="4" t="s">
        <v>52</v>
      </c>
      <c r="H164" s="4" t="s">
        <v>32</v>
      </c>
      <c r="I164" s="4" t="s">
        <v>137</v>
      </c>
      <c r="J164" s="2" t="s">
        <v>245</v>
      </c>
      <c r="K164" s="23">
        <v>101.2</v>
      </c>
      <c r="L164" s="23"/>
      <c r="M164" s="23"/>
      <c r="N164" s="23">
        <v>0</v>
      </c>
      <c r="O164" s="23">
        <v>0</v>
      </c>
    </row>
    <row r="165" spans="1:15" ht="27.75" customHeight="1">
      <c r="A165" s="20">
        <v>138</v>
      </c>
      <c r="B165" s="4" t="s">
        <v>244</v>
      </c>
      <c r="C165" s="4" t="s">
        <v>66</v>
      </c>
      <c r="D165" s="4" t="s">
        <v>243</v>
      </c>
      <c r="E165" s="4" t="s">
        <v>52</v>
      </c>
      <c r="F165" s="4" t="s">
        <v>58</v>
      </c>
      <c r="G165" s="4" t="s">
        <v>52</v>
      </c>
      <c r="H165" s="4" t="s">
        <v>32</v>
      </c>
      <c r="I165" s="4" t="s">
        <v>137</v>
      </c>
      <c r="J165" s="2" t="s">
        <v>245</v>
      </c>
      <c r="K165" s="23">
        <v>3.7</v>
      </c>
      <c r="L165" s="23"/>
      <c r="M165" s="23"/>
      <c r="N165" s="23">
        <v>0</v>
      </c>
      <c r="O165" s="23">
        <v>0</v>
      </c>
    </row>
    <row r="166" spans="1:15" ht="51.75" customHeight="1">
      <c r="A166" s="20">
        <v>139</v>
      </c>
      <c r="B166" s="4" t="s">
        <v>21</v>
      </c>
      <c r="C166" s="4" t="s">
        <v>66</v>
      </c>
      <c r="D166" s="4" t="s">
        <v>243</v>
      </c>
      <c r="E166" s="4" t="s">
        <v>158</v>
      </c>
      <c r="F166" s="4" t="s">
        <v>173</v>
      </c>
      <c r="G166" s="4" t="s">
        <v>52</v>
      </c>
      <c r="H166" s="4" t="s">
        <v>32</v>
      </c>
      <c r="I166" s="4" t="s">
        <v>69</v>
      </c>
      <c r="J166" s="61" t="s">
        <v>250</v>
      </c>
      <c r="K166" s="23">
        <v>6.3</v>
      </c>
      <c r="L166" s="23"/>
      <c r="M166" s="23"/>
      <c r="N166" s="23">
        <v>0</v>
      </c>
      <c r="O166" s="23">
        <v>0</v>
      </c>
    </row>
    <row r="167" spans="1:15" ht="44.25" customHeight="1">
      <c r="A167" s="20">
        <v>140</v>
      </c>
      <c r="B167" s="4" t="s">
        <v>21</v>
      </c>
      <c r="C167" s="4" t="s">
        <v>66</v>
      </c>
      <c r="D167" s="4" t="s">
        <v>243</v>
      </c>
      <c r="E167" s="4" t="s">
        <v>251</v>
      </c>
      <c r="F167" s="4" t="s">
        <v>36</v>
      </c>
      <c r="G167" s="4" t="s">
        <v>52</v>
      </c>
      <c r="H167" s="4" t="s">
        <v>32</v>
      </c>
      <c r="I167" s="4" t="s">
        <v>69</v>
      </c>
      <c r="J167" s="62" t="s">
        <v>248</v>
      </c>
      <c r="K167" s="23">
        <v>132.6</v>
      </c>
      <c r="L167" s="23"/>
      <c r="M167" s="23"/>
      <c r="N167" s="23">
        <v>0</v>
      </c>
      <c r="O167" s="23">
        <v>0</v>
      </c>
    </row>
    <row r="168" spans="1:15" ht="35.25" customHeight="1">
      <c r="A168" s="20">
        <v>141</v>
      </c>
      <c r="B168" s="5" t="s">
        <v>30</v>
      </c>
      <c r="C168" s="5" t="s">
        <v>66</v>
      </c>
      <c r="D168" s="5" t="s">
        <v>252</v>
      </c>
      <c r="E168" s="5" t="s">
        <v>31</v>
      </c>
      <c r="F168" s="5" t="s">
        <v>30</v>
      </c>
      <c r="G168" s="5" t="s">
        <v>31</v>
      </c>
      <c r="H168" s="5" t="s">
        <v>32</v>
      </c>
      <c r="I168" s="5" t="s">
        <v>30</v>
      </c>
      <c r="J168" s="63" t="s">
        <v>253</v>
      </c>
      <c r="K168" s="22">
        <f>K169</f>
        <v>-1767</v>
      </c>
      <c r="L168" s="22">
        <f>L169</f>
        <v>0</v>
      </c>
      <c r="M168" s="22">
        <f>M169</f>
        <v>0</v>
      </c>
      <c r="N168" s="22">
        <f>N169</f>
        <v>0</v>
      </c>
      <c r="O168" s="22">
        <f>O169</f>
        <v>0</v>
      </c>
    </row>
    <row r="169" spans="1:15" ht="35.25" customHeight="1">
      <c r="A169" s="20">
        <v>142</v>
      </c>
      <c r="B169" s="4" t="s">
        <v>30</v>
      </c>
      <c r="C169" s="4" t="s">
        <v>66</v>
      </c>
      <c r="D169" s="4" t="s">
        <v>252</v>
      </c>
      <c r="E169" s="4" t="s">
        <v>31</v>
      </c>
      <c r="F169" s="4" t="s">
        <v>30</v>
      </c>
      <c r="G169" s="4" t="s">
        <v>52</v>
      </c>
      <c r="H169" s="4" t="s">
        <v>32</v>
      </c>
      <c r="I169" s="4" t="s">
        <v>69</v>
      </c>
      <c r="J169" s="61" t="s">
        <v>254</v>
      </c>
      <c r="K169" s="23">
        <f>K170+K171</f>
        <v>-1767</v>
      </c>
      <c r="L169" s="23">
        <f>L170+L171</f>
        <v>0</v>
      </c>
      <c r="M169" s="23">
        <f>M170+M171</f>
        <v>0</v>
      </c>
      <c r="N169" s="23">
        <f>N170+N171</f>
        <v>0</v>
      </c>
      <c r="O169" s="23">
        <f>O170+O171</f>
        <v>0</v>
      </c>
    </row>
    <row r="170" spans="1:15" ht="42.75" customHeight="1">
      <c r="A170" s="20">
        <v>143</v>
      </c>
      <c r="B170" s="4" t="s">
        <v>21</v>
      </c>
      <c r="C170" s="4" t="s">
        <v>66</v>
      </c>
      <c r="D170" s="4" t="s">
        <v>252</v>
      </c>
      <c r="E170" s="4" t="s">
        <v>158</v>
      </c>
      <c r="F170" s="4" t="s">
        <v>173</v>
      </c>
      <c r="G170" s="4" t="s">
        <v>52</v>
      </c>
      <c r="H170" s="4" t="s">
        <v>32</v>
      </c>
      <c r="I170" s="4" t="s">
        <v>69</v>
      </c>
      <c r="J170" s="61" t="s">
        <v>255</v>
      </c>
      <c r="K170" s="23">
        <v>-13.3</v>
      </c>
      <c r="L170" s="23"/>
      <c r="M170" s="23"/>
      <c r="N170" s="23">
        <v>0</v>
      </c>
      <c r="O170" s="23">
        <v>0</v>
      </c>
    </row>
    <row r="171" spans="1:15" ht="27.75" customHeight="1">
      <c r="A171" s="20">
        <v>144</v>
      </c>
      <c r="B171" s="4" t="s">
        <v>21</v>
      </c>
      <c r="C171" s="4" t="s">
        <v>66</v>
      </c>
      <c r="D171" s="4" t="s">
        <v>252</v>
      </c>
      <c r="E171" s="4" t="s">
        <v>251</v>
      </c>
      <c r="F171" s="4" t="s">
        <v>36</v>
      </c>
      <c r="G171" s="4" t="s">
        <v>52</v>
      </c>
      <c r="H171" s="4" t="s">
        <v>32</v>
      </c>
      <c r="I171" s="4" t="s">
        <v>69</v>
      </c>
      <c r="J171" s="61" t="s">
        <v>249</v>
      </c>
      <c r="K171" s="23">
        <v>-1753.7</v>
      </c>
      <c r="L171" s="23"/>
      <c r="M171" s="23"/>
      <c r="N171" s="23">
        <v>0</v>
      </c>
      <c r="O171" s="23">
        <v>0</v>
      </c>
    </row>
    <row r="172" spans="1:15" ht="15.75" customHeight="1">
      <c r="A172" s="83"/>
      <c r="B172" s="84"/>
      <c r="C172" s="84"/>
      <c r="D172" s="84"/>
      <c r="E172" s="84"/>
      <c r="F172" s="84"/>
      <c r="G172" s="84"/>
      <c r="H172" s="84"/>
      <c r="I172" s="84"/>
      <c r="J172" s="85"/>
      <c r="K172" s="29">
        <f>K28+K93</f>
        <v>669315</v>
      </c>
      <c r="L172" s="29" t="e">
        <f>L28+L93</f>
        <v>#REF!</v>
      </c>
      <c r="M172" s="29" t="e">
        <f>M28+M93</f>
        <v>#REF!</v>
      </c>
      <c r="N172" s="29">
        <f>N28+N93</f>
        <v>619169.79999999981</v>
      </c>
      <c r="O172" s="29">
        <f>O28+O93</f>
        <v>625578</v>
      </c>
    </row>
    <row r="173" spans="1:15" ht="90.75" customHeight="1">
      <c r="A173" s="11"/>
      <c r="B173" s="8"/>
      <c r="C173" s="8"/>
      <c r="D173" s="8"/>
      <c r="E173" s="8"/>
      <c r="F173" s="8"/>
      <c r="G173" s="8"/>
      <c r="H173" s="8"/>
      <c r="I173" s="8"/>
      <c r="J173" s="45"/>
    </row>
    <row r="174" spans="1:15" ht="33" customHeight="1">
      <c r="A174" s="11"/>
      <c r="J174" s="10"/>
    </row>
    <row r="175" spans="1:15" ht="31.5" customHeight="1">
      <c r="A175" s="11"/>
    </row>
    <row r="176" spans="1:15" ht="23.25" customHeight="1">
      <c r="A176" s="11"/>
    </row>
    <row r="177" spans="1:1" ht="39.75" customHeight="1">
      <c r="A177" s="11"/>
    </row>
    <row r="178" spans="1:1" ht="52.5" customHeight="1">
      <c r="A178" s="11"/>
    </row>
    <row r="179" spans="1:1" ht="60" customHeight="1">
      <c r="A179" s="9"/>
    </row>
    <row r="180" spans="1:1" ht="59.25" customHeight="1">
      <c r="A180" s="8"/>
    </row>
    <row r="181" spans="1:1" ht="126.75" customHeight="1">
      <c r="A181" s="8"/>
    </row>
    <row r="182" spans="1:1" ht="115.5" customHeight="1">
      <c r="A182" s="8"/>
    </row>
    <row r="183" spans="1:1" ht="135.75" customHeight="1"/>
    <row r="184" spans="1:1" ht="179.25" customHeight="1"/>
    <row r="185" spans="1:1" ht="108.75" customHeight="1"/>
    <row r="186" spans="1:1" ht="91.5" customHeight="1"/>
    <row r="187" spans="1:1" ht="85.5" customHeight="1"/>
    <row r="188" spans="1:1" ht="54.75" customHeight="1"/>
    <row r="189" spans="1:1" ht="67.5" customHeight="1"/>
    <row r="190" spans="1:1" ht="51" customHeight="1"/>
    <row r="191" spans="1:1" ht="106.5" customHeight="1"/>
    <row r="192" spans="1:1" ht="82.5" customHeight="1"/>
    <row r="193" ht="90.75" customHeight="1"/>
    <row r="194" ht="54" customHeight="1"/>
    <row r="195" ht="48.75" customHeight="1"/>
    <row r="196" ht="30" customHeight="1"/>
    <row r="197" ht="34.5" customHeight="1"/>
    <row r="198" ht="34.5" customHeight="1"/>
    <row r="199" ht="36" customHeight="1"/>
    <row r="202" ht="70.5" customHeight="1"/>
    <row r="203" ht="90" customHeight="1"/>
    <row r="205" ht="54.75" customHeight="1"/>
    <row r="206" ht="80.25" customHeight="1"/>
    <row r="207" ht="126.75" customHeight="1"/>
    <row r="208" ht="144.75" customHeight="1"/>
    <row r="209" ht="144.75" customHeight="1"/>
    <row r="210" ht="47.25" customHeight="1"/>
    <row r="213" ht="58.5" customHeight="1"/>
    <row r="214" ht="45.75" customHeight="1"/>
    <row r="217" ht="44.25" customHeight="1"/>
    <row r="218" ht="39.75" customHeight="1"/>
    <row r="219" ht="42" customHeight="1"/>
    <row r="220" ht="45" customHeight="1"/>
    <row r="222" ht="41.25" customHeight="1"/>
    <row r="223" ht="28.5" customHeight="1"/>
    <row r="224" ht="143.25" customHeight="1"/>
    <row r="225" ht="118.5" customHeight="1"/>
    <row r="226" ht="117.75" customHeight="1"/>
    <row r="227" ht="142.5" customHeight="1"/>
    <row r="228" ht="185.25" customHeight="1"/>
    <row r="229" ht="91.5" customHeight="1"/>
    <row r="230" ht="78.75" customHeight="1"/>
    <row r="231" ht="72.75" customHeight="1"/>
    <row r="232" ht="102.75" customHeight="1"/>
    <row r="233" ht="81.75" customHeight="1"/>
    <row r="234" ht="135" customHeight="1"/>
    <row r="235" ht="68.25" customHeight="1"/>
    <row r="236" ht="89.25" customHeight="1"/>
    <row r="237" ht="119.25" customHeight="1"/>
    <row r="238" ht="147" customHeight="1"/>
    <row r="239" ht="78.75" customHeight="1"/>
    <row r="240" ht="99" customHeight="1"/>
    <row r="242" ht="74.25" customHeight="1"/>
    <row r="244" ht="89.25" customHeight="1"/>
    <row r="245" ht="81" customHeight="1"/>
    <row r="246" ht="69" customHeight="1"/>
    <row r="247" ht="83.25" customHeight="1"/>
    <row r="248" ht="129" customHeight="1"/>
    <row r="249" ht="104.25" customHeight="1"/>
    <row r="250" ht="52.5" customHeight="1"/>
    <row r="251" ht="59.25" customHeight="1"/>
    <row r="252" ht="64.5" customHeight="1"/>
    <row r="253" ht="69" customHeight="1"/>
    <row r="254" ht="55.5" customHeight="1"/>
    <row r="255" ht="218.25" customHeight="1"/>
    <row r="256" ht="24.75" customHeight="1"/>
    <row r="260" ht="25.5" customHeight="1"/>
    <row r="261" ht="18" customHeight="1"/>
    <row r="262" ht="26.25" customHeight="1"/>
    <row r="263" ht="26.25" customHeight="1"/>
    <row r="264" ht="28.5" customHeight="1"/>
    <row r="265" ht="28.5" customHeight="1"/>
    <row r="266" ht="39.75" customHeight="1"/>
    <row r="267" ht="43.5" customHeight="1"/>
    <row r="268" ht="27.75" customHeight="1"/>
    <row r="269" ht="19.5" customHeight="1"/>
    <row r="270" ht="63.75" customHeight="1"/>
    <row r="271" ht="90" customHeight="1"/>
    <row r="272" ht="19.5" customHeight="1"/>
    <row r="273" ht="18" customHeight="1"/>
    <row r="274" ht="26.25" customHeight="1"/>
    <row r="275" ht="20.25" customHeight="1"/>
    <row r="276" ht="72.75" customHeight="1"/>
    <row r="277" ht="14.25" customHeight="1"/>
    <row r="278" ht="27.75" customHeight="1"/>
    <row r="279" ht="41.25" customHeight="1"/>
    <row r="280" ht="18.75" customHeight="1"/>
    <row r="281" ht="24" customHeight="1"/>
    <row r="282" ht="19.5" customHeight="1"/>
    <row r="283" ht="123.75" customHeight="1"/>
    <row r="284" ht="120.75" customHeight="1"/>
    <row r="285" ht="91.5" customHeight="1"/>
    <row r="288" ht="210.75" customHeight="1"/>
    <row r="291" ht="67.5" customHeight="1"/>
    <row r="293" ht="19.5" customHeight="1"/>
    <row r="297" ht="17.25" customHeight="1"/>
  </sheetData>
  <mergeCells count="33">
    <mergeCell ref="K3:O3"/>
    <mergeCell ref="K4:O4"/>
    <mergeCell ref="K5:O5"/>
    <mergeCell ref="K9:O9"/>
    <mergeCell ref="K10:O10"/>
    <mergeCell ref="K11:O11"/>
    <mergeCell ref="A172:J172"/>
    <mergeCell ref="A23:A26"/>
    <mergeCell ref="E24:E26"/>
    <mergeCell ref="K23:K26"/>
    <mergeCell ref="D24:D26"/>
    <mergeCell ref="G24:G26"/>
    <mergeCell ref="F24:F26"/>
    <mergeCell ref="B23:I23"/>
    <mergeCell ref="N23:N26"/>
    <mergeCell ref="J18:O18"/>
    <mergeCell ref="A21:K21"/>
    <mergeCell ref="A22:K22"/>
    <mergeCell ref="A20:K20"/>
    <mergeCell ref="J23:J26"/>
    <mergeCell ref="I24:I26"/>
    <mergeCell ref="H24:H26"/>
    <mergeCell ref="C24:C26"/>
    <mergeCell ref="J19:O19"/>
    <mergeCell ref="K13:O13"/>
    <mergeCell ref="K12:O12"/>
    <mergeCell ref="J15:O15"/>
    <mergeCell ref="K17:O17"/>
    <mergeCell ref="B24:B26"/>
    <mergeCell ref="K14:O14"/>
    <mergeCell ref="K16:O16"/>
    <mergeCell ref="L22:M22"/>
    <mergeCell ref="O23:O26"/>
  </mergeCells>
  <phoneticPr fontId="0" type="noConversion"/>
  <pageMargins left="0.59055118110236227" right="0.59055118110236227" top="0.78740157480314965" bottom="0.78740157480314965" header="0.15748031496062992" footer="0.2362204724409449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2017-12-05T07:50:13Z</cp:lastPrinted>
  <dcterms:created xsi:type="dcterms:W3CDTF">1996-10-08T23:32:33Z</dcterms:created>
  <dcterms:modified xsi:type="dcterms:W3CDTF">2018-04-26T01:26:29Z</dcterms:modified>
</cp:coreProperties>
</file>