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L167" i="3"/>
  <c r="M167"/>
  <c r="N167"/>
  <c r="O167"/>
  <c r="K167"/>
  <c r="L158"/>
  <c r="M158"/>
  <c r="N158"/>
  <c r="O158"/>
  <c r="K158"/>
  <c r="L161"/>
  <c r="M161"/>
  <c r="N161"/>
  <c r="O161"/>
  <c r="K161"/>
  <c r="L153"/>
  <c r="M153"/>
  <c r="N153"/>
  <c r="O153"/>
  <c r="K153"/>
  <c r="L126"/>
  <c r="M126"/>
  <c r="N126"/>
  <c r="O126"/>
  <c r="K126"/>
  <c r="L105"/>
  <c r="M105"/>
  <c r="N105"/>
  <c r="O105"/>
  <c r="K105"/>
  <c r="K104"/>
  <c r="L172"/>
  <c r="M172"/>
  <c r="N172"/>
  <c r="O172"/>
  <c r="K172"/>
  <c r="L168"/>
  <c r="M168"/>
  <c r="N168"/>
  <c r="O168"/>
  <c r="K168"/>
  <c r="L165"/>
  <c r="L164"/>
  <c r="M165"/>
  <c r="M164"/>
  <c r="N165"/>
  <c r="N164"/>
  <c r="O165"/>
  <c r="K165"/>
  <c r="K164"/>
  <c r="L160"/>
  <c r="M160"/>
  <c r="N160"/>
  <c r="O160"/>
  <c r="K160"/>
  <c r="M125"/>
  <c r="N125"/>
  <c r="O125"/>
  <c r="K125"/>
  <c r="L104"/>
  <c r="M104"/>
  <c r="N104"/>
  <c r="L102"/>
  <c r="M102"/>
  <c r="N102"/>
  <c r="O102"/>
  <c r="K102"/>
  <c r="L100"/>
  <c r="M100"/>
  <c r="N100"/>
  <c r="O100"/>
  <c r="K100"/>
  <c r="L98"/>
  <c r="M98"/>
  <c r="N98"/>
  <c r="O98"/>
  <c r="K98"/>
  <c r="L96"/>
  <c r="M96"/>
  <c r="N96"/>
  <c r="O96"/>
  <c r="K96"/>
  <c r="L73"/>
  <c r="L70"/>
  <c r="L69"/>
  <c r="M73"/>
  <c r="N73"/>
  <c r="O73"/>
  <c r="K73"/>
  <c r="K70"/>
  <c r="K69"/>
  <c r="L89"/>
  <c r="M89"/>
  <c r="N89"/>
  <c r="O89"/>
  <c r="K89"/>
  <c r="N91"/>
  <c r="O91"/>
  <c r="K91"/>
  <c r="L92"/>
  <c r="L91"/>
  <c r="K94"/>
  <c r="L94"/>
  <c r="L80"/>
  <c r="L79"/>
  <c r="M80"/>
  <c r="M79"/>
  <c r="N80"/>
  <c r="N79"/>
  <c r="O80"/>
  <c r="O79"/>
  <c r="K80"/>
  <c r="K79"/>
  <c r="L58"/>
  <c r="M58"/>
  <c r="N58"/>
  <c r="O58"/>
  <c r="K58"/>
  <c r="O104"/>
  <c r="M92"/>
  <c r="M91"/>
  <c r="L82"/>
  <c r="M82"/>
  <c r="N82"/>
  <c r="O82"/>
  <c r="K82"/>
  <c r="L61"/>
  <c r="L60"/>
  <c r="M61"/>
  <c r="M60"/>
  <c r="N61"/>
  <c r="N60"/>
  <c r="O61"/>
  <c r="O60"/>
  <c r="N56"/>
  <c r="O56"/>
  <c r="L45"/>
  <c r="M45"/>
  <c r="N45"/>
  <c r="O45"/>
  <c r="K45"/>
  <c r="L47"/>
  <c r="M47"/>
  <c r="N47"/>
  <c r="O47"/>
  <c r="K47"/>
  <c r="O164"/>
  <c r="K156"/>
  <c r="K155"/>
  <c r="M94"/>
  <c r="N94"/>
  <c r="O94"/>
  <c r="L56"/>
  <c r="M56"/>
  <c r="K56"/>
  <c r="N156"/>
  <c r="N155"/>
  <c r="K61"/>
  <c r="K60"/>
  <c r="L125"/>
  <c r="L124"/>
  <c r="L39"/>
  <c r="M39"/>
  <c r="N39"/>
  <c r="O39"/>
  <c r="K39"/>
  <c r="M70"/>
  <c r="M69"/>
  <c r="N70"/>
  <c r="N69"/>
  <c r="O70"/>
  <c r="O69"/>
  <c r="L147"/>
  <c r="M147"/>
  <c r="N147"/>
  <c r="O147"/>
  <c r="K147"/>
  <c r="L156"/>
  <c r="L155"/>
  <c r="M156"/>
  <c r="M155"/>
  <c r="O156"/>
  <c r="O155"/>
  <c r="L151"/>
  <c r="M151"/>
  <c r="N151"/>
  <c r="O151"/>
  <c r="K151"/>
  <c r="N49"/>
  <c r="O49"/>
  <c r="N51"/>
  <c r="O51"/>
  <c r="L64"/>
  <c r="M64"/>
  <c r="N64"/>
  <c r="O64"/>
  <c r="K64"/>
  <c r="N52"/>
  <c r="O52"/>
  <c r="K52"/>
  <c r="L67"/>
  <c r="L66"/>
  <c r="M67"/>
  <c r="M66"/>
  <c r="N67"/>
  <c r="N66"/>
  <c r="O67"/>
  <c r="O66"/>
  <c r="K67"/>
  <c r="K66"/>
  <c r="L149"/>
  <c r="M149"/>
  <c r="N149"/>
  <c r="O149"/>
  <c r="K149"/>
  <c r="K36"/>
  <c r="K49"/>
  <c r="K51"/>
  <c r="K77"/>
  <c r="K76"/>
  <c r="K75"/>
  <c r="L36"/>
  <c r="L49"/>
  <c r="L77"/>
  <c r="L76"/>
  <c r="L75"/>
  <c r="L87"/>
  <c r="M36"/>
  <c r="M49"/>
  <c r="M77"/>
  <c r="M76"/>
  <c r="M75"/>
  <c r="M87"/>
  <c r="N36"/>
  <c r="N35"/>
  <c r="N77"/>
  <c r="N76"/>
  <c r="N75"/>
  <c r="N87"/>
  <c r="O36"/>
  <c r="O77"/>
  <c r="O76"/>
  <c r="O75"/>
  <c r="O87"/>
  <c r="O86"/>
  <c r="K87"/>
  <c r="K37"/>
  <c r="L37"/>
  <c r="M37"/>
  <c r="N37"/>
  <c r="O37"/>
  <c r="M52"/>
  <c r="L51"/>
  <c r="L52"/>
  <c r="M51"/>
  <c r="O124"/>
  <c r="K124"/>
  <c r="M124"/>
  <c r="N124"/>
  <c r="K44"/>
  <c r="K43"/>
  <c r="M44"/>
  <c r="K35"/>
  <c r="M93"/>
  <c r="O93"/>
  <c r="K93"/>
  <c r="L93"/>
  <c r="K86"/>
  <c r="N93"/>
  <c r="M35"/>
  <c r="K55"/>
  <c r="K54"/>
  <c r="L55"/>
  <c r="L54"/>
  <c r="N44"/>
  <c r="N43"/>
  <c r="O44"/>
  <c r="O43"/>
  <c r="N55"/>
  <c r="N54"/>
  <c r="L86"/>
  <c r="M43"/>
  <c r="M55"/>
  <c r="M54"/>
  <c r="M86"/>
  <c r="N86"/>
  <c r="L35"/>
  <c r="O35"/>
  <c r="L44"/>
  <c r="L43"/>
  <c r="O55"/>
  <c r="O54"/>
  <c r="O85"/>
  <c r="O84"/>
  <c r="K34"/>
  <c r="N34"/>
  <c r="L85"/>
  <c r="L84"/>
  <c r="K85"/>
  <c r="K84"/>
  <c r="O34"/>
  <c r="L34"/>
  <c r="M34"/>
  <c r="N85"/>
  <c r="N84"/>
  <c r="M85"/>
  <c r="M84"/>
  <c r="O175"/>
  <c r="K175"/>
  <c r="N175"/>
  <c r="M175"/>
  <c r="L175"/>
</calcChain>
</file>

<file path=xl/sharedStrings.xml><?xml version="1.0" encoding="utf-8"?>
<sst xmlns="http://schemas.openxmlformats.org/spreadsheetml/2006/main" count="1220" uniqueCount="274">
  <si>
    <t>Доходы бюджетов муниципальных районов от возврата иными организациями остатков субсидий прошлых лет</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</si>
  <si>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</si>
  <si>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</si>
  <si>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</si>
  <si>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t>
  </si>
  <si>
    <t>60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</si>
  <si>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</si>
  <si>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</si>
  <si>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</si>
  <si>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7451</t>
  </si>
  <si>
    <t>469</t>
  </si>
  <si>
    <t>Субвенции бюджетам муниципальных районов на проведение Всероссийской переписи населения 2020 года</t>
  </si>
  <si>
    <t>Субвенции бюджетам на проведение Всероссийской переписи населения 2020 года</t>
  </si>
  <si>
    <t>45</t>
  </si>
  <si>
    <t>303</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</si>
  <si>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</si>
  <si>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</si>
  <si>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</si>
  <si>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Приложение 2</t>
  </si>
  <si>
    <t xml:space="preserve">от 19.12.2019 № 68-382-83р     </t>
  </si>
  <si>
    <t xml:space="preserve">от 29.04.2020 № 73-402-17р     </t>
  </si>
  <si>
    <t>районного Совета депутатов</t>
  </si>
  <si>
    <t xml:space="preserve">к Решению Новоселовского </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</si>
  <si>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</si>
  <si>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</si>
  <si>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</si>
  <si>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</si>
  <si>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</si>
  <si>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</si>
  <si>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</si>
  <si>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</si>
  <si>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</si>
  <si>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</si>
  <si>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</si>
  <si>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</si>
  <si>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</si>
  <si>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</si>
  <si>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</si>
  <si>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</si>
  <si>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</si>
  <si>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</si>
  <si>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</si>
  <si>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</si>
  <si>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</si>
  <si>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</si>
  <si>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</si>
  <si>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</si>
  <si>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</si>
  <si>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</si>
  <si>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</si>
  <si>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</si>
  <si>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</si>
  <si>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</si>
  <si>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</si>
  <si>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</si>
  <si>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</si>
  <si>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</si>
  <si>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</si>
  <si>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</si>
  <si>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</si>
  <si>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</si>
  <si>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</si>
  <si>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</si>
  <si>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</si>
  <si>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</si>
  <si>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</si>
  <si>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</si>
  <si>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</si>
  <si>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</si>
  <si>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</si>
  <si>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</si>
  <si>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</si>
  <si>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</si>
  <si>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</si>
  <si>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0100</t>
  </si>
  <si>
    <t>0600</t>
  </si>
  <si>
    <t>015</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</si>
  <si>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</si>
  <si>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</si>
  <si>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</si>
  <si>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</si>
  <si>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</si>
  <si>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</si>
  <si>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</si>
  <si>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</si>
  <si>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</si>
  <si>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</si>
  <si>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</si>
  <si>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</si>
  <si>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</si>
  <si>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</si>
  <si>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</si>
  <si>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</si>
  <si>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</si>
  <si>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</si>
  <si>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</si>
  <si>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</si>
  <si>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</si>
  <si>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</si>
  <si>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</si>
  <si>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</si>
  <si>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</si>
  <si>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</si>
  <si>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</si>
  <si>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</si>
  <si>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</si>
  <si>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</si>
  <si>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</si>
  <si>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</si>
  <si>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</si>
  <si>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</si>
  <si>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</si>
  <si>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</si>
  <si>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</si>
  <si>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</si>
  <si>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</si>
  <si>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</si>
  <si>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</si>
  <si>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</si>
  <si>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</si>
  <si>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Субвенции бюджетам на осуществление первичного воинского учета на территориях, где отсутствуют военные комиссариаты</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</si>
  <si>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</si>
  <si>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</si>
  <si>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</si>
  <si>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</si>
  <si>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</si>
  <si>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</si>
  <si>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</si>
  <si>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</si>
  <si>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</si>
  <si>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</si>
  <si>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</si>
  <si>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</si>
  <si>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</si>
  <si>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</si>
  <si>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</si>
  <si>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</si>
  <si>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</si>
  <si>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</si>
  <si>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</si>
  <si>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</si>
  <si>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</si>
  <si>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</si>
  <si>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</si>
  <si>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</si>
  <si>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29</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</si>
  <si>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</si>
  <si>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7397</t>
  </si>
  <si>
    <t>35</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</si>
  <si>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</si>
  <si>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</si>
  <si>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10</t>
  </si>
  <si>
    <t>Дотации бюджетам бюджетной системы Российской Федерации</t>
  </si>
  <si>
    <t>Дотации бюджетам муниципальных районов на выравнивание бюджетной обеспеченности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</si>
  <si>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</si>
  <si>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</si>
  <si>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</si>
  <si>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</si>
  <si>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40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</si>
  <si>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</si>
  <si>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</si>
  <si>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</si>
  <si>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</si>
  <si>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</si>
  <si>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</si>
  <si>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</si>
  <si>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</si>
  <si>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</si>
  <si>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</si>
  <si>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7649</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</si>
  <si>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</si>
  <si>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</si>
  <si>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</si>
  <si>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</si>
  <si>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</si>
  <si>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4</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</si>
  <si>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</si>
  <si>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</si>
  <si>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</si>
  <si>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</si>
  <si>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</si>
  <si>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Доходы районного бюджета 2020 года</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</si>
  <si>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</si>
  <si>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</si>
  <si>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</si>
  <si>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</si>
  <si>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</si>
  <si>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150</t>
  </si>
  <si>
    <t>2438</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</si>
  <si>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</si>
  <si>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</si>
  <si>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</si>
  <si>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</si>
  <si>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</si>
  <si>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</si>
  <si>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519</t>
  </si>
  <si>
    <t>Субсидия бюджетам муниципальных районов на поддержку отрасли культуры</t>
  </si>
  <si>
    <t>Субсидия бюджетам на поддержку отрасли культуры</t>
  </si>
  <si>
    <t>1049</t>
  </si>
  <si>
    <t>7412</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</si>
  <si>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</si>
  <si>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7413</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</si>
  <si>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</si>
  <si>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</si>
  <si>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</si>
  <si>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</si>
  <si>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</si>
  <si>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7563</t>
  </si>
  <si>
    <t>19</t>
  </si>
  <si>
    <t xml:space="preserve">Доходы районного бюджета на 2020 год и плановый период 2021-2022 годов           </t>
  </si>
  <si>
    <t>Доходы районного бюджета 2021 года</t>
  </si>
  <si>
    <t xml:space="preserve">Доходы районного бюджета 2022 года </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</si>
  <si>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</si>
  <si>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</si>
  <si>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</si>
  <si>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</si>
  <si>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</si>
  <si>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</si>
  <si>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17</t>
  </si>
  <si>
    <t>180</t>
  </si>
  <si>
    <t>Прочие неналоговые доходы бюджетов муниципальных районов</t>
  </si>
  <si>
    <t>Прочие неналоговые доходы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</si>
  <si>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</si>
  <si>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</si>
  <si>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</si>
  <si>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</si>
  <si>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</si>
  <si>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</si>
  <si>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</si>
  <si>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</si>
  <si>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</si>
  <si>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</si>
  <si>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0289</t>
  </si>
  <si>
    <t xml:space="preserve">                                                                                                                                                                                          </t>
  </si>
  <si>
    <t>169</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</si>
  <si>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</si>
  <si>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</si>
  <si>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</si>
  <si>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</si>
  <si>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</si>
  <si>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467</t>
  </si>
  <si>
    <t>497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</si>
  <si>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</si>
  <si>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</si>
  <si>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</si>
  <si>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</si>
  <si>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</si>
  <si>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</si>
  <si>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</si>
  <si>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</si>
  <si>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</si>
  <si>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</si>
  <si>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</si>
  <si>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7459</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</si>
  <si>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</si>
  <si>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</si>
  <si>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</si>
  <si>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7645</t>
  </si>
  <si>
    <t>7742</t>
  </si>
  <si>
    <t>7840</t>
  </si>
  <si>
    <t>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</si>
  <si>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Субсидии бюджетам муниципальных образований края на реализацию комплексных проектов по благоустройству территорий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</si>
  <si>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</si>
  <si>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</si>
  <si>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</si>
  <si>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</si>
  <si>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</si>
  <si>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49</t>
  </si>
  <si>
    <t>5519</t>
  </si>
  <si>
    <t>7424</t>
  </si>
  <si>
    <t>Государственная поддержка отрасли культуры (поддержка лучших сельских учреждений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</si>
  <si>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</si>
  <si>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Прочие межбюджетные трансферты, передаваемые бюджетам</t>
  </si>
  <si>
    <t>Прочие межбюджетные трансферты, передаваемые бюджетам муниципальных районов</t>
  </si>
</sst>
</file>

<file path=xl/styles.xml><?xml version="1.0" encoding="utf-8"?>
<styleSheet xmlns="http://schemas.openxmlformats.org/spreadsheetml/2006/main">
  <numFmts count="2">
    <numFmt numFmtId="164" formatCode="?"/>
    <numFmt numFmtId="165" formatCode="0.0"/>
  </numFmts>
  <fonts count="22">
    <font>
      <sz val="10"/>
      <name val="Arial"/>
    </font>
    <font>
      <sz val="10"/>
      <name val="Times New Roman"/>
      <family val="1"/>
      <charset val="204"/>
    </font>
    <font>
      <b/>
      <sz val="10"/>
      <name val="Times New Roman"/>
      <family val="1"/>
      <charset val="204"/>
    </font>
    <font>
      <sz val="10"/>
      <name val="Arial"/>
      <family val="2"/>
      <charset val="204"/>
    </font>
    <font>
      <sz val="10"/>
      <name val="Arial Cyr"/>
      <charset val="204"/>
    </font>
    <font>
      <sz val="14"/>
      <name val="Times New Roman"/>
      <family val="1"/>
      <charset val="204"/>
    </font>
    <font>
      <vertAlign val="superscript"/>
      <sz val="10"/>
      <name val="Times New Roman"/>
      <family val="1"/>
      <charset val="204"/>
    </font>
    <font>
      <sz val="10"/>
      <name val="Helv"/>
      <charset val="204"/>
    </font>
    <font>
      <sz val="10"/>
      <color indexed="8"/>
      <name val="Times New Roman"/>
      <family val="1"/>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sz val="10"/>
      <color indexed="8"/>
      <name val="Times New Roman"/>
      <family val="1"/>
      <charset val="204"/>
    </font>
    <font>
      <u/>
      <sz val="10"/>
      <color indexed="8"/>
      <name val="Times New Roman"/>
      <family val="1"/>
      <charset val="204"/>
    </font>
    <font>
      <b/>
      <sz val="10"/>
      <color indexed="8"/>
      <name val="Times New Roman"/>
      <family val="1"/>
      <charset val="204"/>
    </font>
    <font>
      <b/>
      <sz val="14"/>
      <name val="Times New Roman"/>
      <family val="1"/>
      <charset val="204"/>
    </font>
    <font>
      <sz val="10"/>
      <color indexed="63"/>
      <name val="Times New Roman"/>
      <family val="1"/>
      <charset val="204"/>
    </font>
    <font>
      <b/>
      <sz val="10"/>
      <color indexed="63"/>
      <name val="Times New Roman"/>
      <family val="1"/>
      <charset val="204"/>
    </font>
    <font>
      <sz val="11"/>
      <color indexed="63"/>
      <name val="Times New Roman"/>
      <family val="1"/>
      <charset val="204"/>
    </font>
    <font>
      <u/>
      <sz val="10"/>
      <color theme="10"/>
      <name val="Arial"/>
      <family val="2"/>
      <charset val="204"/>
    </font>
    <font>
      <sz val="11"/>
      <color rgb="FF006100"/>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rgb="FFC6EFCE"/>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7">
    <xf numFmtId="0" fontId="0" fillId="0" borderId="0"/>
    <xf numFmtId="0" fontId="20" fillId="0" borderId="0" applyNumberFormat="0" applyFill="0" applyBorder="0" applyAlignment="0" applyProtection="0">
      <alignment vertical="top"/>
      <protection locked="0"/>
    </xf>
    <xf numFmtId="0" fontId="4" fillId="0" borderId="0"/>
    <xf numFmtId="0" fontId="4" fillId="0" borderId="0"/>
    <xf numFmtId="0" fontId="4" fillId="0" borderId="0"/>
    <xf numFmtId="0" fontId="7" fillId="0" borderId="0"/>
    <xf numFmtId="0" fontId="21" fillId="3" borderId="0" applyNumberFormat="0" applyBorder="0" applyAlignment="0" applyProtection="0"/>
  </cellStyleXfs>
  <cellXfs count="106">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3" fillId="0" borderId="0" xfId="0" applyFont="1"/>
    <xf numFmtId="0" fontId="2" fillId="0" borderId="0" xfId="0" applyFont="1" applyBorder="1" applyAlignment="1">
      <alignment horizontal="justify" vertical="top" wrapText="1"/>
    </xf>
    <xf numFmtId="0" fontId="5"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8" fillId="0" borderId="1" xfId="0" applyFont="1" applyBorder="1" applyAlignment="1">
      <alignment horizontal="justify" vertical="top" wrapText="1"/>
    </xf>
    <xf numFmtId="165" fontId="2"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xf>
    <xf numFmtId="165" fontId="1" fillId="0" borderId="1" xfId="0" applyNumberFormat="1" applyFont="1" applyBorder="1" applyAlignment="1">
      <alignment vertical="top"/>
    </xf>
    <xf numFmtId="165" fontId="1"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164" fontId="2" fillId="0" borderId="1" xfId="0" applyNumberFormat="1" applyFont="1" applyBorder="1" applyAlignment="1">
      <alignment horizontal="justify" vertical="top" wrapText="1"/>
    </xf>
    <xf numFmtId="0" fontId="0" fillId="0" borderId="0" xfId="0" applyBorder="1"/>
    <xf numFmtId="0" fontId="0" fillId="2" borderId="0" xfId="0" applyFill="1" applyBorder="1"/>
    <xf numFmtId="0" fontId="2" fillId="0" borderId="1" xfId="5"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9" fillId="0" borderId="1" xfId="0" applyFont="1" applyBorder="1" applyAlignment="1">
      <alignment wrapText="1"/>
    </xf>
    <xf numFmtId="0" fontId="9" fillId="0" borderId="1" xfId="0" applyFont="1" applyBorder="1" applyAlignment="1">
      <alignment vertical="top" wrapText="1"/>
    </xf>
    <xf numFmtId="0" fontId="9" fillId="0" borderId="1" xfId="0" applyFont="1" applyBorder="1"/>
    <xf numFmtId="0" fontId="10" fillId="0" borderId="1" xfId="5" applyNumberFormat="1" applyFont="1" applyFill="1" applyBorder="1" applyAlignment="1">
      <alignment horizontal="left" vertical="top" wrapText="1"/>
    </xf>
    <xf numFmtId="165" fontId="10" fillId="0" borderId="1" xfId="0" applyNumberFormat="1" applyFont="1" applyBorder="1" applyAlignment="1">
      <alignment horizontal="center" vertical="top" wrapText="1"/>
    </xf>
    <xf numFmtId="165" fontId="10" fillId="0" borderId="1" xfId="0" applyNumberFormat="1" applyFont="1" applyBorder="1" applyAlignment="1">
      <alignment horizontal="center" vertical="top"/>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0" fontId="11" fillId="0" borderId="0" xfId="0" applyFont="1" applyAlignment="1">
      <alignment vertical="top"/>
    </xf>
    <xf numFmtId="164" fontId="1" fillId="0" borderId="1" xfId="0" applyNumberFormat="1" applyFont="1" applyBorder="1" applyAlignment="1" applyProtection="1">
      <alignment horizontal="left" vertical="top" wrapText="1"/>
    </xf>
    <xf numFmtId="0" fontId="11" fillId="0" borderId="1" xfId="0" applyFont="1" applyBorder="1" applyAlignment="1">
      <alignment wrapText="1"/>
    </xf>
    <xf numFmtId="0" fontId="12" fillId="0" borderId="1" xfId="0" applyFont="1" applyBorder="1" applyAlignment="1">
      <alignment wrapText="1"/>
    </xf>
    <xf numFmtId="164" fontId="1" fillId="0" borderId="1" xfId="0" applyNumberFormat="1" applyFont="1" applyBorder="1" applyAlignment="1" applyProtection="1">
      <alignment horizontal="left" vertical="center" wrapText="1"/>
    </xf>
    <xf numFmtId="0" fontId="11" fillId="0" borderId="0" xfId="0" applyFont="1" applyAlignment="1">
      <alignment wrapText="1"/>
    </xf>
    <xf numFmtId="0" fontId="11" fillId="0" borderId="1" xfId="0" applyFont="1" applyBorder="1" applyAlignment="1">
      <alignment vertical="center" wrapText="1"/>
    </xf>
    <xf numFmtId="0" fontId="12" fillId="0" borderId="1" xfId="0" applyFont="1" applyBorder="1" applyAlignment="1">
      <alignment vertical="center"/>
    </xf>
    <xf numFmtId="165" fontId="15" fillId="2" borderId="1" xfId="6" applyNumberFormat="1" applyFont="1" applyFill="1" applyBorder="1" applyAlignment="1">
      <alignment horizontal="center" vertical="center" wrapText="1"/>
    </xf>
    <xf numFmtId="165" fontId="13"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5" fontId="13" fillId="2" borderId="3" xfId="0" applyNumberFormat="1" applyFont="1" applyFill="1" applyBorder="1" applyAlignment="1">
      <alignment horizontal="center" vertical="top" wrapText="1"/>
    </xf>
    <xf numFmtId="165" fontId="13" fillId="2" borderId="3" xfId="0" applyNumberFormat="1" applyFont="1" applyFill="1" applyBorder="1" applyAlignment="1">
      <alignment horizontal="center" vertical="top"/>
    </xf>
    <xf numFmtId="165" fontId="15" fillId="2" borderId="3" xfId="0" applyNumberFormat="1" applyFont="1" applyFill="1" applyBorder="1" applyAlignment="1">
      <alignment horizontal="center" vertical="top" wrapText="1"/>
    </xf>
    <xf numFmtId="0" fontId="1" fillId="0" borderId="1" xfId="5" applyNumberFormat="1" applyFont="1" applyFill="1" applyBorder="1" applyAlignment="1">
      <alignment horizontal="left" vertical="top" wrapText="1"/>
    </xf>
    <xf numFmtId="0" fontId="11" fillId="0" borderId="1" xfId="0" applyFont="1" applyBorder="1" applyAlignment="1">
      <alignment vertical="top"/>
    </xf>
    <xf numFmtId="165" fontId="15" fillId="0" borderId="1" xfId="0" applyNumberFormat="1" applyFont="1" applyBorder="1" applyAlignment="1">
      <alignment horizontal="center" vertical="top" wrapText="1"/>
    </xf>
    <xf numFmtId="0" fontId="5" fillId="0" borderId="0" xfId="0" applyFont="1"/>
    <xf numFmtId="0" fontId="5" fillId="0" borderId="0" xfId="0" applyFont="1" applyAlignment="1">
      <alignment horizontal="center" vertical="top"/>
    </xf>
    <xf numFmtId="0" fontId="5" fillId="0" borderId="0" xfId="0" applyFont="1" applyAlignment="1">
      <alignment vertical="top"/>
    </xf>
    <xf numFmtId="0" fontId="18" fillId="0" borderId="1" xfId="0" applyFont="1" applyBorder="1" applyAlignment="1">
      <alignment wrapText="1"/>
    </xf>
    <xf numFmtId="0" fontId="18" fillId="0" borderId="0" xfId="0" applyFont="1" applyAlignment="1">
      <alignment wrapText="1"/>
    </xf>
    <xf numFmtId="0" fontId="18" fillId="0" borderId="1" xfId="0" applyFont="1" applyBorder="1" applyAlignment="1">
      <alignment vertical="top" wrapText="1"/>
    </xf>
    <xf numFmtId="0" fontId="18" fillId="0" borderId="0" xfId="0" applyFont="1" applyAlignment="1">
      <alignment vertical="top"/>
    </xf>
    <xf numFmtId="0" fontId="17" fillId="0" borderId="1" xfId="0" applyFont="1" applyBorder="1" applyAlignment="1">
      <alignment vertical="top" wrapText="1"/>
    </xf>
    <xf numFmtId="0" fontId="19" fillId="0" borderId="0" xfId="0" applyFont="1" applyAlignment="1">
      <alignment wrapText="1"/>
    </xf>
    <xf numFmtId="49" fontId="2" fillId="0" borderId="1" xfId="0" applyNumberFormat="1" applyFont="1" applyBorder="1" applyAlignment="1" applyProtection="1">
      <alignment horizontal="left" vertical="center" wrapText="1"/>
    </xf>
    <xf numFmtId="165" fontId="0" fillId="0" borderId="0" xfId="0" applyNumberFormat="1"/>
    <xf numFmtId="165" fontId="0" fillId="2" borderId="0" xfId="0" applyNumberFormat="1" applyFill="1"/>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vertical="top" wrapText="1"/>
    </xf>
    <xf numFmtId="164" fontId="1" fillId="0" borderId="4"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top" wrapText="1"/>
    </xf>
    <xf numFmtId="0" fontId="14" fillId="0" borderId="1" xfId="1" applyFont="1" applyBorder="1" applyAlignment="1" applyProtection="1">
      <alignment vertical="top" wrapText="1"/>
    </xf>
    <xf numFmtId="0" fontId="17" fillId="2" borderId="1" xfId="0" applyFont="1" applyFill="1" applyBorder="1" applyAlignment="1">
      <alignment horizontal="left" vertical="top" wrapText="1"/>
    </xf>
    <xf numFmtId="0" fontId="19" fillId="2" borderId="1" xfId="0" applyFont="1" applyFill="1" applyBorder="1" applyAlignment="1">
      <alignment horizontal="center" vertical="top" wrapText="1"/>
    </xf>
    <xf numFmtId="165" fontId="2" fillId="2" borderId="1" xfId="0" applyNumberFormat="1" applyFont="1" applyFill="1" applyBorder="1" applyAlignment="1">
      <alignment horizontal="center" vertical="top"/>
    </xf>
    <xf numFmtId="0" fontId="5"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6" fillId="0" borderId="0" xfId="0" applyFont="1" applyBorder="1" applyAlignment="1">
      <alignment horizontal="left"/>
    </xf>
    <xf numFmtId="0" fontId="5" fillId="0" borderId="0" xfId="0" applyFont="1" applyBorder="1" applyAlignment="1">
      <alignment horizontal="left"/>
    </xf>
    <xf numFmtId="0" fontId="5" fillId="0" borderId="0" xfId="0" applyFont="1" applyBorder="1" applyAlignment="1">
      <alignment horizontal="center"/>
    </xf>
    <xf numFmtId="0" fontId="1" fillId="0" borderId="1" xfId="0" applyFont="1" applyBorder="1" applyAlignment="1">
      <alignment horizontal="center" vertical="center" textRotation="90" wrapText="1"/>
    </xf>
    <xf numFmtId="0" fontId="1" fillId="0" borderId="1" xfId="0" applyFont="1" applyBorder="1" applyAlignment="1">
      <alignment vertical="center" textRotation="90" wrapText="1"/>
    </xf>
    <xf numFmtId="0" fontId="5" fillId="0" borderId="0" xfId="0" applyFont="1" applyAlignment="1">
      <alignment horizontal="left"/>
    </xf>
    <xf numFmtId="0" fontId="5" fillId="0" borderId="0" xfId="0" applyFont="1" applyAlignment="1"/>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1" xfId="0" applyFont="1" applyBorder="1" applyAlignment="1">
      <alignment horizontal="center" vertical="center"/>
    </xf>
    <xf numFmtId="0" fontId="1" fillId="0" borderId="0" xfId="0" applyFont="1" applyAlignment="1">
      <alignment horizontal="left"/>
    </xf>
    <xf numFmtId="0" fontId="0" fillId="0" borderId="0" xfId="0" applyAlignment="1">
      <alignment horizontal="left"/>
    </xf>
    <xf numFmtId="0" fontId="1" fillId="0" borderId="0" xfId="0" applyFont="1" applyAlignment="1"/>
  </cellXfs>
  <cellStyles count="7">
    <cellStyle name="Гиперссылка" xfId="1" builtinId="8"/>
    <cellStyle name="Обычный" xfId="0" builtinId="0"/>
    <cellStyle name="Обычный 2 2" xfId="2"/>
    <cellStyle name="Обычный 3" xfId="3"/>
    <cellStyle name="Обычный 4" xfId="4"/>
    <cellStyle name="Обычный_Лист1" xfId="5"/>
    <cellStyle name="Хороший" xfId="6"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internet.garant.ru/" TargetMode="External"/><Relationship Id="rId1" Type="http://schemas.openxmlformats.org/officeDocument/2006/relationships/hyperlink" Target="http://internet.garant.ru/" TargetMode="External"/></Relationships>
</file>

<file path=xl/worksheets/sheet1.xml><?xml version="1.0" encoding="utf-8"?>
<worksheet xmlns="http://schemas.openxmlformats.org/spreadsheetml/2006/main" xmlns:r="http://schemas.openxmlformats.org/officeDocument/2006/relationships">
  <dimension ref="A2:Y300"/>
  <sheetViews>
    <sheetView tabSelected="1" workbookViewId="0">
      <selection activeCell="K12" sqref="K12"/>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34" customWidth="1"/>
    <col min="11" max="11" width="11.140625" customWidth="1"/>
    <col min="12" max="13" width="10.5703125" hidden="1" customWidth="1"/>
    <col min="14" max="14" width="11.28515625" customWidth="1"/>
    <col min="15" max="15" width="11.140625" customWidth="1"/>
  </cols>
  <sheetData>
    <row r="2" spans="1:15" ht="2.25" customHeight="1">
      <c r="K2" s="6"/>
    </row>
    <row r="3" spans="1:15" hidden="1">
      <c r="K3" s="103"/>
      <c r="L3" s="103"/>
      <c r="M3" s="103"/>
      <c r="N3" s="104"/>
      <c r="O3" s="103"/>
    </row>
    <row r="4" spans="1:15" hidden="1">
      <c r="K4" s="103"/>
      <c r="L4" s="103"/>
      <c r="M4" s="103"/>
      <c r="N4" s="104"/>
      <c r="O4" s="103"/>
    </row>
    <row r="5" spans="1:15" hidden="1">
      <c r="K5" s="105"/>
      <c r="L5" s="105"/>
      <c r="M5" s="105"/>
      <c r="N5" s="105"/>
      <c r="O5" s="105"/>
    </row>
    <row r="6" spans="1:15" hidden="1"/>
    <row r="7" spans="1:15" hidden="1"/>
    <row r="8" spans="1:15" ht="18.75">
      <c r="K8" s="65" t="s">
        <v>18</v>
      </c>
      <c r="L8" s="65"/>
      <c r="M8" s="65"/>
      <c r="N8" s="65"/>
      <c r="O8" s="65"/>
    </row>
    <row r="9" spans="1:15" ht="18.75">
      <c r="K9" s="97" t="s">
        <v>22</v>
      </c>
      <c r="L9" s="97"/>
      <c r="M9" s="97"/>
      <c r="N9" s="97"/>
      <c r="O9" s="97"/>
    </row>
    <row r="10" spans="1:15" ht="18.75">
      <c r="K10" s="97" t="s">
        <v>21</v>
      </c>
      <c r="L10" s="97"/>
      <c r="M10" s="97"/>
      <c r="N10" s="97"/>
      <c r="O10" s="97"/>
    </row>
    <row r="11" spans="1:15" ht="18.75">
      <c r="K11" s="98" t="s">
        <v>20</v>
      </c>
      <c r="L11" s="98"/>
      <c r="M11" s="98"/>
      <c r="N11" s="98"/>
      <c r="O11" s="98"/>
    </row>
    <row r="14" spans="1:15" ht="18.75">
      <c r="A14" s="65"/>
      <c r="B14" s="65"/>
      <c r="C14" s="65"/>
      <c r="D14" s="65"/>
      <c r="E14" s="65"/>
      <c r="F14" s="65"/>
      <c r="G14" s="65"/>
      <c r="H14" s="65"/>
      <c r="I14" s="65"/>
      <c r="J14" s="67"/>
      <c r="K14" s="65" t="s">
        <v>175</v>
      </c>
      <c r="L14" s="65"/>
      <c r="M14" s="65"/>
      <c r="N14" s="65"/>
      <c r="O14" s="65"/>
    </row>
    <row r="15" spans="1:15" ht="18.75">
      <c r="A15" s="65"/>
      <c r="B15" s="65"/>
      <c r="C15" s="65"/>
      <c r="D15" s="65"/>
      <c r="E15" s="65"/>
      <c r="F15" s="65"/>
      <c r="G15" s="65"/>
      <c r="H15" s="65"/>
      <c r="I15" s="65"/>
      <c r="J15" s="67"/>
      <c r="K15" s="97" t="s">
        <v>22</v>
      </c>
      <c r="L15" s="97"/>
      <c r="M15" s="97"/>
      <c r="N15" s="97"/>
      <c r="O15" s="97"/>
    </row>
    <row r="16" spans="1:15" ht="18.75">
      <c r="A16" s="65"/>
      <c r="B16" s="65"/>
      <c r="C16" s="65"/>
      <c r="D16" s="65"/>
      <c r="E16" s="65"/>
      <c r="F16" s="65"/>
      <c r="G16" s="65"/>
      <c r="H16" s="65"/>
      <c r="I16" s="65"/>
      <c r="J16" s="67"/>
      <c r="K16" s="97" t="s">
        <v>21</v>
      </c>
      <c r="L16" s="97"/>
      <c r="M16" s="97"/>
      <c r="N16" s="97"/>
      <c r="O16" s="97"/>
    </row>
    <row r="17" spans="1:15" ht="18.75">
      <c r="A17" s="65"/>
      <c r="B17" s="65"/>
      <c r="C17" s="65"/>
      <c r="D17" s="65"/>
      <c r="E17" s="65"/>
      <c r="F17" s="65"/>
      <c r="G17" s="65"/>
      <c r="H17" s="65"/>
      <c r="I17" s="65"/>
      <c r="J17" s="67"/>
      <c r="K17" s="98" t="s">
        <v>19</v>
      </c>
      <c r="L17" s="98"/>
      <c r="M17" s="98"/>
      <c r="N17" s="98"/>
      <c r="O17" s="98"/>
    </row>
    <row r="18" spans="1:15" ht="18.75" hidden="1">
      <c r="A18" s="65"/>
      <c r="B18" s="65"/>
      <c r="C18" s="65"/>
      <c r="D18" s="65"/>
      <c r="E18" s="65"/>
      <c r="F18" s="65"/>
      <c r="G18" s="65"/>
      <c r="H18" s="65"/>
      <c r="I18" s="65"/>
      <c r="J18" s="67"/>
      <c r="K18" s="97"/>
      <c r="L18" s="97"/>
      <c r="M18" s="97"/>
      <c r="N18" s="97"/>
      <c r="O18" s="97"/>
    </row>
    <row r="19" spans="1:15" ht="18.75" hidden="1">
      <c r="A19" s="65"/>
      <c r="B19" s="65"/>
      <c r="C19" s="65"/>
      <c r="D19" s="65"/>
      <c r="E19" s="65"/>
      <c r="F19" s="65"/>
      <c r="G19" s="65"/>
      <c r="H19" s="65"/>
      <c r="I19" s="65"/>
      <c r="J19" s="67"/>
      <c r="K19" s="97"/>
      <c r="L19" s="97"/>
      <c r="M19" s="97"/>
      <c r="N19" s="97"/>
      <c r="O19" s="97"/>
    </row>
    <row r="20" spans="1:15" ht="18.75" hidden="1">
      <c r="A20" s="65"/>
      <c r="B20" s="65"/>
      <c r="C20" s="65"/>
      <c r="D20" s="65"/>
      <c r="E20" s="65"/>
      <c r="F20" s="65"/>
      <c r="G20" s="65"/>
      <c r="H20" s="65"/>
      <c r="I20" s="65"/>
      <c r="J20" s="67"/>
      <c r="K20" s="98"/>
      <c r="L20" s="98"/>
      <c r="M20" s="98"/>
      <c r="N20" s="98"/>
      <c r="O20" s="98"/>
    </row>
    <row r="21" spans="1:15" ht="18.75">
      <c r="A21" s="65"/>
      <c r="B21" s="65"/>
      <c r="C21" s="65"/>
      <c r="D21" s="65"/>
      <c r="E21" s="65"/>
      <c r="F21" s="65"/>
      <c r="G21" s="65"/>
      <c r="H21" s="65"/>
      <c r="I21" s="65"/>
      <c r="J21" s="86"/>
      <c r="K21" s="86"/>
      <c r="L21" s="86"/>
      <c r="M21" s="86"/>
      <c r="N21" s="86"/>
      <c r="O21" s="86"/>
    </row>
    <row r="22" spans="1:15" ht="18.75" hidden="1">
      <c r="A22" s="65"/>
      <c r="B22" s="65"/>
      <c r="C22" s="65"/>
      <c r="D22" s="65"/>
      <c r="E22" s="65"/>
      <c r="F22" s="65"/>
      <c r="G22" s="65"/>
      <c r="H22" s="65"/>
      <c r="I22" s="65"/>
      <c r="J22" s="66"/>
      <c r="K22" s="97"/>
      <c r="L22" s="97"/>
      <c r="M22" s="97"/>
      <c r="N22" s="97"/>
      <c r="O22" s="97"/>
    </row>
    <row r="23" spans="1:15" ht="18.75" hidden="1">
      <c r="A23" s="65"/>
      <c r="B23" s="65"/>
      <c r="C23" s="65"/>
      <c r="D23" s="65"/>
      <c r="E23" s="65"/>
      <c r="F23" s="65"/>
      <c r="G23" s="65"/>
      <c r="H23" s="65"/>
      <c r="I23" s="65"/>
      <c r="J23" s="66"/>
      <c r="K23" s="86"/>
      <c r="L23" s="86"/>
      <c r="M23" s="86"/>
      <c r="N23" s="86"/>
      <c r="O23" s="86"/>
    </row>
    <row r="24" spans="1:15" ht="18.75" hidden="1">
      <c r="A24" s="65"/>
      <c r="B24" s="65"/>
      <c r="C24" s="65"/>
      <c r="D24" s="65"/>
      <c r="E24" s="65"/>
      <c r="F24" s="65"/>
      <c r="G24" s="65"/>
      <c r="H24" s="65"/>
      <c r="I24" s="65"/>
      <c r="J24" s="86"/>
      <c r="K24" s="86"/>
      <c r="L24" s="86"/>
      <c r="M24" s="86"/>
      <c r="N24" s="86"/>
      <c r="O24" s="86"/>
    </row>
    <row r="25" spans="1:15" ht="18.75" hidden="1">
      <c r="A25" s="65"/>
      <c r="B25" s="65"/>
      <c r="C25" s="65"/>
      <c r="D25" s="65"/>
      <c r="E25" s="65"/>
      <c r="F25" s="65"/>
      <c r="G25" s="65"/>
      <c r="H25" s="65"/>
      <c r="I25" s="65"/>
      <c r="J25" s="86"/>
      <c r="K25" s="86"/>
      <c r="L25" s="86"/>
      <c r="M25" s="86"/>
      <c r="N25" s="86"/>
      <c r="O25" s="86"/>
    </row>
    <row r="26" spans="1:15" ht="18.75" hidden="1">
      <c r="A26" s="86"/>
      <c r="B26" s="86"/>
      <c r="C26" s="86"/>
      <c r="D26" s="86"/>
      <c r="E26" s="86"/>
      <c r="F26" s="86"/>
      <c r="G26" s="86"/>
      <c r="H26" s="86"/>
      <c r="I26" s="86"/>
      <c r="J26" s="86"/>
      <c r="K26" s="86"/>
      <c r="L26" s="65"/>
      <c r="M26" s="65"/>
      <c r="N26" s="65"/>
      <c r="O26" s="65"/>
    </row>
    <row r="27" spans="1:15" ht="18.75">
      <c r="A27" s="87" t="s">
        <v>209</v>
      </c>
      <c r="B27" s="87"/>
      <c r="C27" s="87"/>
      <c r="D27" s="87"/>
      <c r="E27" s="87"/>
      <c r="F27" s="87"/>
      <c r="G27" s="87"/>
      <c r="H27" s="87"/>
      <c r="I27" s="87"/>
      <c r="J27" s="87"/>
      <c r="K27" s="87"/>
      <c r="L27" s="65"/>
      <c r="M27" s="65"/>
      <c r="N27" s="65"/>
      <c r="O27" s="65"/>
    </row>
    <row r="28" spans="1:15" ht="18.75">
      <c r="A28" s="92" t="s">
        <v>233</v>
      </c>
      <c r="B28" s="93"/>
      <c r="C28" s="93"/>
      <c r="D28" s="93"/>
      <c r="E28" s="93"/>
      <c r="F28" s="93"/>
      <c r="G28" s="93"/>
      <c r="H28" s="93"/>
      <c r="I28" s="93"/>
      <c r="J28" s="93"/>
      <c r="K28" s="93"/>
      <c r="L28" s="94"/>
      <c r="M28" s="94"/>
      <c r="N28" s="65" t="s">
        <v>23</v>
      </c>
    </row>
    <row r="29" spans="1:15" ht="13.5" customHeight="1">
      <c r="A29" s="95" t="s">
        <v>41</v>
      </c>
      <c r="B29" s="102" t="s">
        <v>104</v>
      </c>
      <c r="C29" s="102"/>
      <c r="D29" s="102"/>
      <c r="E29" s="102"/>
      <c r="F29" s="102"/>
      <c r="G29" s="102"/>
      <c r="H29" s="102"/>
      <c r="I29" s="102"/>
      <c r="J29" s="89" t="s">
        <v>140</v>
      </c>
      <c r="K29" s="88" t="s">
        <v>181</v>
      </c>
      <c r="L29" s="14"/>
      <c r="M29" s="14"/>
      <c r="N29" s="88" t="s">
        <v>210</v>
      </c>
      <c r="O29" s="88" t="s">
        <v>211</v>
      </c>
    </row>
    <row r="30" spans="1:15" ht="12.75" customHeight="1">
      <c r="A30" s="95"/>
      <c r="B30" s="95" t="s">
        <v>95</v>
      </c>
      <c r="C30" s="95" t="s">
        <v>94</v>
      </c>
      <c r="D30" s="95" t="s">
        <v>93</v>
      </c>
      <c r="E30" s="95" t="s">
        <v>92</v>
      </c>
      <c r="F30" s="95" t="s">
        <v>96</v>
      </c>
      <c r="G30" s="95" t="s">
        <v>97</v>
      </c>
      <c r="H30" s="95" t="s">
        <v>138</v>
      </c>
      <c r="I30" s="95" t="s">
        <v>139</v>
      </c>
      <c r="J30" s="90"/>
      <c r="K30" s="88"/>
      <c r="L30" s="14"/>
      <c r="M30" s="14"/>
      <c r="N30" s="88"/>
      <c r="O30" s="88"/>
    </row>
    <row r="31" spans="1:15">
      <c r="A31" s="95"/>
      <c r="B31" s="95"/>
      <c r="C31" s="95"/>
      <c r="D31" s="95"/>
      <c r="E31" s="95"/>
      <c r="F31" s="95"/>
      <c r="G31" s="95"/>
      <c r="H31" s="96"/>
      <c r="I31" s="102"/>
      <c r="J31" s="90"/>
      <c r="K31" s="88"/>
      <c r="L31" s="14"/>
      <c r="M31" s="14"/>
      <c r="N31" s="88"/>
      <c r="O31" s="88"/>
    </row>
    <row r="32" spans="1:15" ht="168.75" customHeight="1">
      <c r="A32" s="95"/>
      <c r="B32" s="95"/>
      <c r="C32" s="95"/>
      <c r="D32" s="95"/>
      <c r="E32" s="95"/>
      <c r="F32" s="95"/>
      <c r="G32" s="95"/>
      <c r="H32" s="96"/>
      <c r="I32" s="102"/>
      <c r="J32" s="91"/>
      <c r="K32" s="88"/>
      <c r="L32" s="14"/>
      <c r="M32" s="14"/>
      <c r="N32" s="88"/>
      <c r="O32" s="88"/>
    </row>
    <row r="33" spans="1:15">
      <c r="A33" s="1"/>
      <c r="B33" s="1">
        <v>1</v>
      </c>
      <c r="C33" s="1">
        <v>2</v>
      </c>
      <c r="D33" s="1">
        <v>3</v>
      </c>
      <c r="E33" s="1">
        <v>4</v>
      </c>
      <c r="F33" s="1">
        <v>5</v>
      </c>
      <c r="G33" s="1">
        <v>6</v>
      </c>
      <c r="H33" s="1">
        <v>7</v>
      </c>
      <c r="I33" s="1">
        <v>8</v>
      </c>
      <c r="J33" s="1">
        <v>9</v>
      </c>
      <c r="K33" s="1">
        <v>10</v>
      </c>
      <c r="L33" s="12"/>
      <c r="M33" s="12"/>
      <c r="N33" s="13">
        <v>11</v>
      </c>
      <c r="O33" s="13">
        <v>12</v>
      </c>
    </row>
    <row r="34" spans="1:15" ht="24.75" customHeight="1">
      <c r="A34" s="1">
        <v>1</v>
      </c>
      <c r="B34" s="5" t="s">
        <v>46</v>
      </c>
      <c r="C34" s="5">
        <v>1</v>
      </c>
      <c r="D34" s="5" t="s">
        <v>47</v>
      </c>
      <c r="E34" s="5" t="s">
        <v>47</v>
      </c>
      <c r="F34" s="5" t="s">
        <v>46</v>
      </c>
      <c r="G34" s="5" t="s">
        <v>47</v>
      </c>
      <c r="H34" s="5" t="s">
        <v>48</v>
      </c>
      <c r="I34" s="5" t="s">
        <v>46</v>
      </c>
      <c r="J34" s="3" t="s">
        <v>87</v>
      </c>
      <c r="K34" s="19">
        <f>K35+K43+K51+K54+K69+K79+K75+K82</f>
        <v>54491.6</v>
      </c>
      <c r="L34" s="19">
        <f>L35+L43+L51+L54+L69+L79+L75+L82</f>
        <v>0</v>
      </c>
      <c r="M34" s="19">
        <f>M35+M43+M51+M54+M69+M79+M75+M82</f>
        <v>0</v>
      </c>
      <c r="N34" s="19">
        <f>N35+N43+N51+N54+N69+N79+N75+N82</f>
        <v>57019.200000000004</v>
      </c>
      <c r="O34" s="19">
        <f>O35+O43+O51+O54+O69+O79+O75+O82</f>
        <v>58311</v>
      </c>
    </row>
    <row r="35" spans="1:15" ht="20.25" customHeight="1">
      <c r="A35" s="1">
        <v>2</v>
      </c>
      <c r="B35" s="5" t="s">
        <v>85</v>
      </c>
      <c r="C35" s="5">
        <v>1</v>
      </c>
      <c r="D35" s="5" t="s">
        <v>49</v>
      </c>
      <c r="E35" s="5" t="s">
        <v>47</v>
      </c>
      <c r="F35" s="5" t="s">
        <v>46</v>
      </c>
      <c r="G35" s="5" t="s">
        <v>47</v>
      </c>
      <c r="H35" s="5" t="s">
        <v>48</v>
      </c>
      <c r="I35" s="5" t="s">
        <v>46</v>
      </c>
      <c r="J35" s="3" t="s">
        <v>42</v>
      </c>
      <c r="K35" s="19">
        <f>K36+K39</f>
        <v>40323</v>
      </c>
      <c r="L35" s="19">
        <f>L36+L39</f>
        <v>0</v>
      </c>
      <c r="M35" s="19">
        <f>M36+M39</f>
        <v>0</v>
      </c>
      <c r="N35" s="19">
        <f>N36+N39</f>
        <v>41895.800000000003</v>
      </c>
      <c r="O35" s="19">
        <f>O36+O39</f>
        <v>43571.7</v>
      </c>
    </row>
    <row r="36" spans="1:15">
      <c r="A36" s="1">
        <v>3</v>
      </c>
      <c r="B36" s="4">
        <v>182</v>
      </c>
      <c r="C36" s="4" t="s">
        <v>50</v>
      </c>
      <c r="D36" s="4" t="s">
        <v>49</v>
      </c>
      <c r="E36" s="4" t="s">
        <v>49</v>
      </c>
      <c r="F36" s="4" t="s">
        <v>46</v>
      </c>
      <c r="G36" s="4" t="s">
        <v>47</v>
      </c>
      <c r="H36" s="4" t="s">
        <v>48</v>
      </c>
      <c r="I36" s="4">
        <v>110</v>
      </c>
      <c r="J36" s="2" t="s">
        <v>43</v>
      </c>
      <c r="K36" s="20">
        <f>K38</f>
        <v>46</v>
      </c>
      <c r="L36" s="20">
        <f>L38</f>
        <v>0</v>
      </c>
      <c r="M36" s="20">
        <f>M38</f>
        <v>0</v>
      </c>
      <c r="N36" s="20">
        <f>N38</f>
        <v>47.8</v>
      </c>
      <c r="O36" s="20">
        <f>O38</f>
        <v>49.7</v>
      </c>
    </row>
    <row r="37" spans="1:15" ht="25.5">
      <c r="A37" s="1">
        <v>4</v>
      </c>
      <c r="B37" s="4">
        <v>182</v>
      </c>
      <c r="C37" s="4">
        <v>1</v>
      </c>
      <c r="D37" s="4" t="s">
        <v>49</v>
      </c>
      <c r="E37" s="4" t="s">
        <v>49</v>
      </c>
      <c r="F37" s="4" t="s">
        <v>52</v>
      </c>
      <c r="G37" s="4" t="s">
        <v>47</v>
      </c>
      <c r="H37" s="4" t="s">
        <v>48</v>
      </c>
      <c r="I37" s="4">
        <v>110</v>
      </c>
      <c r="J37" s="2" t="s">
        <v>134</v>
      </c>
      <c r="K37" s="20">
        <f>K38</f>
        <v>46</v>
      </c>
      <c r="L37" s="20">
        <f>L38</f>
        <v>0</v>
      </c>
      <c r="M37" s="20">
        <f>M38</f>
        <v>0</v>
      </c>
      <c r="N37" s="20">
        <f>N38</f>
        <v>47.8</v>
      </c>
      <c r="O37" s="20">
        <f>O38</f>
        <v>49.7</v>
      </c>
    </row>
    <row r="38" spans="1:15" ht="42" customHeight="1">
      <c r="A38" s="1">
        <v>5</v>
      </c>
      <c r="B38" s="4">
        <v>182</v>
      </c>
      <c r="C38" s="4">
        <v>1</v>
      </c>
      <c r="D38" s="4" t="s">
        <v>49</v>
      </c>
      <c r="E38" s="4" t="s">
        <v>49</v>
      </c>
      <c r="F38" s="4" t="s">
        <v>53</v>
      </c>
      <c r="G38" s="4" t="s">
        <v>51</v>
      </c>
      <c r="H38" s="4" t="s">
        <v>48</v>
      </c>
      <c r="I38" s="4">
        <v>110</v>
      </c>
      <c r="J38" s="2" t="s">
        <v>141</v>
      </c>
      <c r="K38" s="20">
        <v>46</v>
      </c>
      <c r="L38" s="21"/>
      <c r="M38" s="21"/>
      <c r="N38" s="21">
        <v>47.8</v>
      </c>
      <c r="O38" s="21">
        <v>49.7</v>
      </c>
    </row>
    <row r="39" spans="1:15">
      <c r="A39" s="1">
        <v>6</v>
      </c>
      <c r="B39" s="4">
        <v>182</v>
      </c>
      <c r="C39" s="4">
        <v>1</v>
      </c>
      <c r="D39" s="4" t="s">
        <v>49</v>
      </c>
      <c r="E39" s="4" t="s">
        <v>51</v>
      </c>
      <c r="F39" s="4" t="s">
        <v>46</v>
      </c>
      <c r="G39" s="4" t="s">
        <v>49</v>
      </c>
      <c r="H39" s="4" t="s">
        <v>48</v>
      </c>
      <c r="I39" s="4">
        <v>110</v>
      </c>
      <c r="J39" s="2" t="s">
        <v>44</v>
      </c>
      <c r="K39" s="20">
        <f>K40+K41+K42</f>
        <v>40277</v>
      </c>
      <c r="L39" s="20">
        <f>L40+L41+L42</f>
        <v>0</v>
      </c>
      <c r="M39" s="20">
        <f>M40+M41+M42</f>
        <v>0</v>
      </c>
      <c r="N39" s="20">
        <f>N40+N41+N42</f>
        <v>41848</v>
      </c>
      <c r="O39" s="20">
        <f>O40+O41+O42</f>
        <v>43522</v>
      </c>
    </row>
    <row r="40" spans="1:15" ht="58.5" customHeight="1">
      <c r="A40" s="1">
        <v>7</v>
      </c>
      <c r="B40" s="4">
        <v>182</v>
      </c>
      <c r="C40" s="4">
        <v>1</v>
      </c>
      <c r="D40" s="4" t="s">
        <v>49</v>
      </c>
      <c r="E40" s="4" t="s">
        <v>51</v>
      </c>
      <c r="F40" s="4" t="s">
        <v>52</v>
      </c>
      <c r="G40" s="4" t="s">
        <v>49</v>
      </c>
      <c r="H40" s="4" t="s">
        <v>48</v>
      </c>
      <c r="I40" s="4">
        <v>110</v>
      </c>
      <c r="J40" s="2" t="s">
        <v>29</v>
      </c>
      <c r="K40" s="20">
        <v>39555</v>
      </c>
      <c r="L40" s="21"/>
      <c r="M40" s="21"/>
      <c r="N40" s="21">
        <v>41098</v>
      </c>
      <c r="O40" s="21">
        <v>42742</v>
      </c>
    </row>
    <row r="41" spans="1:15" ht="82.5" customHeight="1">
      <c r="A41" s="1">
        <v>8</v>
      </c>
      <c r="B41" s="4">
        <v>182</v>
      </c>
      <c r="C41" s="4">
        <v>1</v>
      </c>
      <c r="D41" s="4" t="s">
        <v>49</v>
      </c>
      <c r="E41" s="4" t="s">
        <v>51</v>
      </c>
      <c r="F41" s="4" t="s">
        <v>54</v>
      </c>
      <c r="G41" s="4" t="s">
        <v>49</v>
      </c>
      <c r="H41" s="4" t="s">
        <v>48</v>
      </c>
      <c r="I41" s="4">
        <v>110</v>
      </c>
      <c r="J41" s="2" t="s">
        <v>30</v>
      </c>
      <c r="K41" s="20">
        <v>73</v>
      </c>
      <c r="L41" s="21"/>
      <c r="M41" s="21"/>
      <c r="N41" s="21">
        <v>76</v>
      </c>
      <c r="O41" s="21">
        <v>79</v>
      </c>
    </row>
    <row r="42" spans="1:15" ht="39.75" customHeight="1">
      <c r="A42" s="1">
        <v>9</v>
      </c>
      <c r="B42" s="4" t="s">
        <v>85</v>
      </c>
      <c r="C42" s="4" t="s">
        <v>50</v>
      </c>
      <c r="D42" s="4" t="s">
        <v>49</v>
      </c>
      <c r="E42" s="4" t="s">
        <v>51</v>
      </c>
      <c r="F42" s="4" t="s">
        <v>72</v>
      </c>
      <c r="G42" s="4" t="s">
        <v>49</v>
      </c>
      <c r="H42" s="4" t="s">
        <v>48</v>
      </c>
      <c r="I42" s="4" t="s">
        <v>82</v>
      </c>
      <c r="J42" s="2" t="s">
        <v>31</v>
      </c>
      <c r="K42" s="20">
        <v>649</v>
      </c>
      <c r="L42" s="21"/>
      <c r="M42" s="21"/>
      <c r="N42" s="21">
        <v>674</v>
      </c>
      <c r="O42" s="21">
        <v>701</v>
      </c>
    </row>
    <row r="43" spans="1:15">
      <c r="A43" s="1">
        <v>10</v>
      </c>
      <c r="B43" s="5">
        <v>182</v>
      </c>
      <c r="C43" s="5">
        <v>1</v>
      </c>
      <c r="D43" s="5" t="s">
        <v>66</v>
      </c>
      <c r="E43" s="5" t="s">
        <v>47</v>
      </c>
      <c r="F43" s="5" t="s">
        <v>46</v>
      </c>
      <c r="G43" s="5" t="s">
        <v>47</v>
      </c>
      <c r="H43" s="5" t="s">
        <v>48</v>
      </c>
      <c r="I43" s="5" t="s">
        <v>46</v>
      </c>
      <c r="J43" s="3" t="s">
        <v>55</v>
      </c>
      <c r="K43" s="19">
        <f>K49+K44</f>
        <v>3378.1</v>
      </c>
      <c r="L43" s="19">
        <f>L49+L44</f>
        <v>0</v>
      </c>
      <c r="M43" s="19">
        <f>M49+M44</f>
        <v>0</v>
      </c>
      <c r="N43" s="19">
        <f>N49+N44</f>
        <v>3949.3</v>
      </c>
      <c r="O43" s="19">
        <f>O49+O44</f>
        <v>3156.3</v>
      </c>
    </row>
    <row r="44" spans="1:15" ht="25.5">
      <c r="A44" s="1">
        <v>11</v>
      </c>
      <c r="B44" s="4" t="s">
        <v>46</v>
      </c>
      <c r="C44" s="4" t="s">
        <v>50</v>
      </c>
      <c r="D44" s="4" t="s">
        <v>66</v>
      </c>
      <c r="E44" s="4" t="s">
        <v>49</v>
      </c>
      <c r="F44" s="4" t="s">
        <v>46</v>
      </c>
      <c r="G44" s="4" t="s">
        <v>47</v>
      </c>
      <c r="H44" s="4" t="s">
        <v>48</v>
      </c>
      <c r="I44" s="4" t="s">
        <v>82</v>
      </c>
      <c r="J44" s="53" t="s">
        <v>217</v>
      </c>
      <c r="K44" s="20">
        <f>K45+K47</f>
        <v>1789.1</v>
      </c>
      <c r="L44" s="20">
        <f>L45+L47</f>
        <v>0</v>
      </c>
      <c r="M44" s="20">
        <f>M45+M47</f>
        <v>0</v>
      </c>
      <c r="N44" s="20">
        <f>N45+N47</f>
        <v>3118.3</v>
      </c>
      <c r="O44" s="20">
        <f>O45+O47</f>
        <v>3156.3</v>
      </c>
    </row>
    <row r="45" spans="1:15" ht="25.5">
      <c r="A45" s="1">
        <v>12</v>
      </c>
      <c r="B45" s="4" t="s">
        <v>85</v>
      </c>
      <c r="C45" s="4" t="s">
        <v>50</v>
      </c>
      <c r="D45" s="4" t="s">
        <v>66</v>
      </c>
      <c r="E45" s="4" t="s">
        <v>49</v>
      </c>
      <c r="F45" s="4" t="s">
        <v>52</v>
      </c>
      <c r="G45" s="4" t="s">
        <v>49</v>
      </c>
      <c r="H45" s="4" t="s">
        <v>48</v>
      </c>
      <c r="I45" s="4" t="s">
        <v>82</v>
      </c>
      <c r="J45" s="50" t="s">
        <v>216</v>
      </c>
      <c r="K45" s="20">
        <f>K46</f>
        <v>1400.1</v>
      </c>
      <c r="L45" s="20">
        <f>L46</f>
        <v>0</v>
      </c>
      <c r="M45" s="20">
        <f>M46</f>
        <v>0</v>
      </c>
      <c r="N45" s="20">
        <f>N46</f>
        <v>1922</v>
      </c>
      <c r="O45" s="20">
        <f>O46</f>
        <v>1897.1</v>
      </c>
    </row>
    <row r="46" spans="1:15" ht="25.5">
      <c r="A46" s="1">
        <v>13</v>
      </c>
      <c r="B46" s="4" t="s">
        <v>85</v>
      </c>
      <c r="C46" s="4" t="s">
        <v>50</v>
      </c>
      <c r="D46" s="4" t="s">
        <v>66</v>
      </c>
      <c r="E46" s="4" t="s">
        <v>49</v>
      </c>
      <c r="F46" s="4" t="s">
        <v>215</v>
      </c>
      <c r="G46" s="4" t="s">
        <v>49</v>
      </c>
      <c r="H46" s="4" t="s">
        <v>48</v>
      </c>
      <c r="I46" s="4" t="s">
        <v>82</v>
      </c>
      <c r="J46" s="50" t="s">
        <v>216</v>
      </c>
      <c r="K46" s="20">
        <v>1400.1</v>
      </c>
      <c r="L46" s="20"/>
      <c r="M46" s="20"/>
      <c r="N46" s="20">
        <v>1922</v>
      </c>
      <c r="O46" s="20">
        <v>1897.1</v>
      </c>
    </row>
    <row r="47" spans="1:15" ht="25.5" customHeight="1">
      <c r="A47" s="1">
        <v>14</v>
      </c>
      <c r="B47" s="4" t="s">
        <v>85</v>
      </c>
      <c r="C47" s="4" t="s">
        <v>50</v>
      </c>
      <c r="D47" s="4" t="s">
        <v>66</v>
      </c>
      <c r="E47" s="4" t="s">
        <v>49</v>
      </c>
      <c r="F47" s="4" t="s">
        <v>54</v>
      </c>
      <c r="G47" s="4" t="s">
        <v>49</v>
      </c>
      <c r="H47" s="4" t="s">
        <v>48</v>
      </c>
      <c r="I47" s="4" t="s">
        <v>82</v>
      </c>
      <c r="J47" s="50" t="s">
        <v>214</v>
      </c>
      <c r="K47" s="20">
        <f>K48</f>
        <v>389</v>
      </c>
      <c r="L47" s="20">
        <f>L48</f>
        <v>0</v>
      </c>
      <c r="M47" s="20">
        <f>M48</f>
        <v>0</v>
      </c>
      <c r="N47" s="20">
        <f>N48</f>
        <v>1196.3</v>
      </c>
      <c r="O47" s="20">
        <f>O48</f>
        <v>1259.2</v>
      </c>
    </row>
    <row r="48" spans="1:15" ht="51">
      <c r="A48" s="1">
        <v>15</v>
      </c>
      <c r="B48" s="4" t="s">
        <v>85</v>
      </c>
      <c r="C48" s="4" t="s">
        <v>50</v>
      </c>
      <c r="D48" s="4" t="s">
        <v>66</v>
      </c>
      <c r="E48" s="4" t="s">
        <v>49</v>
      </c>
      <c r="F48" s="4" t="s">
        <v>212</v>
      </c>
      <c r="G48" s="4" t="s">
        <v>49</v>
      </c>
      <c r="H48" s="4" t="s">
        <v>48</v>
      </c>
      <c r="I48" s="4" t="s">
        <v>82</v>
      </c>
      <c r="J48" s="50" t="s">
        <v>213</v>
      </c>
      <c r="K48" s="20">
        <v>389</v>
      </c>
      <c r="L48" s="20"/>
      <c r="M48" s="20"/>
      <c r="N48" s="20">
        <v>1196.3</v>
      </c>
      <c r="O48" s="20">
        <v>1259.2</v>
      </c>
    </row>
    <row r="49" spans="1:15">
      <c r="A49" s="1">
        <v>16</v>
      </c>
      <c r="B49" s="4" t="s">
        <v>46</v>
      </c>
      <c r="C49" s="4" t="s">
        <v>50</v>
      </c>
      <c r="D49" s="4" t="s">
        <v>66</v>
      </c>
      <c r="E49" s="4" t="s">
        <v>51</v>
      </c>
      <c r="F49" s="4" t="s">
        <v>46</v>
      </c>
      <c r="G49" s="4" t="s">
        <v>51</v>
      </c>
      <c r="H49" s="4" t="s">
        <v>48</v>
      </c>
      <c r="I49" s="4" t="s">
        <v>82</v>
      </c>
      <c r="J49" s="2" t="s">
        <v>56</v>
      </c>
      <c r="K49" s="20">
        <f>K50</f>
        <v>1589</v>
      </c>
      <c r="L49" s="20">
        <f>L50</f>
        <v>0</v>
      </c>
      <c r="M49" s="20">
        <f>M50</f>
        <v>0</v>
      </c>
      <c r="N49" s="20">
        <f>N50</f>
        <v>831</v>
      </c>
      <c r="O49" s="20">
        <f>O50</f>
        <v>0</v>
      </c>
    </row>
    <row r="50" spans="1:15">
      <c r="A50" s="1">
        <v>17</v>
      </c>
      <c r="B50" s="4" t="s">
        <v>85</v>
      </c>
      <c r="C50" s="4" t="s">
        <v>50</v>
      </c>
      <c r="D50" s="4" t="s">
        <v>66</v>
      </c>
      <c r="E50" s="4" t="s">
        <v>51</v>
      </c>
      <c r="F50" s="4" t="s">
        <v>52</v>
      </c>
      <c r="G50" s="4" t="s">
        <v>51</v>
      </c>
      <c r="H50" s="4" t="s">
        <v>48</v>
      </c>
      <c r="I50" s="4" t="s">
        <v>82</v>
      </c>
      <c r="J50" s="2" t="s">
        <v>56</v>
      </c>
      <c r="K50" s="20">
        <v>1589</v>
      </c>
      <c r="L50" s="20"/>
      <c r="M50" s="20"/>
      <c r="N50" s="20">
        <v>831</v>
      </c>
      <c r="O50" s="20"/>
    </row>
    <row r="51" spans="1:15" ht="12.75" customHeight="1">
      <c r="A51" s="1">
        <v>18</v>
      </c>
      <c r="B51" s="5" t="s">
        <v>46</v>
      </c>
      <c r="C51" s="5">
        <v>1</v>
      </c>
      <c r="D51" s="5" t="s">
        <v>68</v>
      </c>
      <c r="E51" s="5" t="s">
        <v>47</v>
      </c>
      <c r="F51" s="5" t="s">
        <v>46</v>
      </c>
      <c r="G51" s="5" t="s">
        <v>47</v>
      </c>
      <c r="H51" s="5" t="s">
        <v>48</v>
      </c>
      <c r="I51" s="5" t="s">
        <v>46</v>
      </c>
      <c r="J51" s="3" t="s">
        <v>57</v>
      </c>
      <c r="K51" s="19">
        <f>K53</f>
        <v>1483</v>
      </c>
      <c r="L51" s="19">
        <f>L53</f>
        <v>0</v>
      </c>
      <c r="M51" s="19">
        <f>M53</f>
        <v>0</v>
      </c>
      <c r="N51" s="19">
        <f>N53</f>
        <v>1541</v>
      </c>
      <c r="O51" s="19">
        <f>O53</f>
        <v>1603</v>
      </c>
    </row>
    <row r="52" spans="1:15" ht="25.5">
      <c r="A52" s="1">
        <v>19</v>
      </c>
      <c r="B52" s="4" t="s">
        <v>85</v>
      </c>
      <c r="C52" s="4" t="s">
        <v>50</v>
      </c>
      <c r="D52" s="4" t="s">
        <v>68</v>
      </c>
      <c r="E52" s="4" t="s">
        <v>67</v>
      </c>
      <c r="F52" s="4" t="s">
        <v>46</v>
      </c>
      <c r="G52" s="4" t="s">
        <v>49</v>
      </c>
      <c r="H52" s="4" t="s">
        <v>48</v>
      </c>
      <c r="I52" s="4" t="s">
        <v>82</v>
      </c>
      <c r="J52" s="2" t="s">
        <v>88</v>
      </c>
      <c r="K52" s="20">
        <f>K53</f>
        <v>1483</v>
      </c>
      <c r="L52" s="20">
        <f>L53</f>
        <v>0</v>
      </c>
      <c r="M52" s="20">
        <f>M53</f>
        <v>0</v>
      </c>
      <c r="N52" s="20">
        <f>N53</f>
        <v>1541</v>
      </c>
      <c r="O52" s="20">
        <f>O53</f>
        <v>1603</v>
      </c>
    </row>
    <row r="53" spans="1:15" ht="38.25">
      <c r="A53" s="1">
        <v>20</v>
      </c>
      <c r="B53" s="4">
        <v>182</v>
      </c>
      <c r="C53" s="4">
        <v>1</v>
      </c>
      <c r="D53" s="4" t="s">
        <v>68</v>
      </c>
      <c r="E53" s="4" t="s">
        <v>67</v>
      </c>
      <c r="F53" s="4" t="s">
        <v>52</v>
      </c>
      <c r="G53" s="4" t="s">
        <v>49</v>
      </c>
      <c r="H53" s="4" t="s">
        <v>48</v>
      </c>
      <c r="I53" s="4">
        <v>110</v>
      </c>
      <c r="J53" s="2" t="s">
        <v>99</v>
      </c>
      <c r="K53" s="20">
        <v>1483</v>
      </c>
      <c r="L53" s="20"/>
      <c r="M53" s="20"/>
      <c r="N53" s="20">
        <v>1541</v>
      </c>
      <c r="O53" s="20">
        <v>1603</v>
      </c>
    </row>
    <row r="54" spans="1:15" ht="26.25" customHeight="1">
      <c r="A54" s="1">
        <v>21</v>
      </c>
      <c r="B54" s="5" t="s">
        <v>46</v>
      </c>
      <c r="C54" s="5">
        <v>1</v>
      </c>
      <c r="D54" s="5">
        <v>11</v>
      </c>
      <c r="E54" s="5" t="s">
        <v>47</v>
      </c>
      <c r="F54" s="5" t="s">
        <v>46</v>
      </c>
      <c r="G54" s="5" t="s">
        <v>47</v>
      </c>
      <c r="H54" s="5" t="s">
        <v>48</v>
      </c>
      <c r="I54" s="5" t="s">
        <v>46</v>
      </c>
      <c r="J54" s="3" t="s">
        <v>58</v>
      </c>
      <c r="K54" s="19">
        <f>K55+K64+K66</f>
        <v>8358.5</v>
      </c>
      <c r="L54" s="19">
        <f>L55+L64+L66</f>
        <v>0</v>
      </c>
      <c r="M54" s="19">
        <f>M55+M64+M66</f>
        <v>0</v>
      </c>
      <c r="N54" s="19">
        <f>N55+N64+N66</f>
        <v>8680.6999999999989</v>
      </c>
      <c r="O54" s="19">
        <f>O55+O64+O66</f>
        <v>9024.0999999999985</v>
      </c>
    </row>
    <row r="55" spans="1:15" ht="69.75" customHeight="1">
      <c r="A55" s="1">
        <v>22</v>
      </c>
      <c r="B55" s="4" t="s">
        <v>34</v>
      </c>
      <c r="C55" s="4">
        <v>1</v>
      </c>
      <c r="D55" s="4">
        <v>11</v>
      </c>
      <c r="E55" s="4" t="s">
        <v>66</v>
      </c>
      <c r="F55" s="4" t="s">
        <v>46</v>
      </c>
      <c r="G55" s="4" t="s">
        <v>47</v>
      </c>
      <c r="H55" s="4" t="s">
        <v>48</v>
      </c>
      <c r="I55" s="4">
        <v>120</v>
      </c>
      <c r="J55" s="30" t="s">
        <v>28</v>
      </c>
      <c r="K55" s="20">
        <f>K56+K58+K60</f>
        <v>8347.5</v>
      </c>
      <c r="L55" s="20">
        <f>L56+L60+L58</f>
        <v>0</v>
      </c>
      <c r="M55" s="20">
        <f>M56+M60+M58</f>
        <v>0</v>
      </c>
      <c r="N55" s="20">
        <f>N56+N60+N58</f>
        <v>8669.2999999999993</v>
      </c>
      <c r="O55" s="20">
        <f>O56+O60+O58</f>
        <v>9012.2999999999993</v>
      </c>
    </row>
    <row r="56" spans="1:15" ht="56.25" customHeight="1">
      <c r="A56" s="1">
        <v>23</v>
      </c>
      <c r="B56" s="4" t="s">
        <v>34</v>
      </c>
      <c r="C56" s="4">
        <v>1</v>
      </c>
      <c r="D56" s="4">
        <v>11</v>
      </c>
      <c r="E56" s="4" t="s">
        <v>66</v>
      </c>
      <c r="F56" s="4" t="s">
        <v>52</v>
      </c>
      <c r="G56" s="4" t="s">
        <v>47</v>
      </c>
      <c r="H56" s="4" t="s">
        <v>48</v>
      </c>
      <c r="I56" s="4">
        <v>120</v>
      </c>
      <c r="J56" s="2" t="s">
        <v>35</v>
      </c>
      <c r="K56" s="20">
        <f>K57</f>
        <v>5407</v>
      </c>
      <c r="L56" s="20">
        <f>L57</f>
        <v>0</v>
      </c>
      <c r="M56" s="20">
        <f>M57</f>
        <v>0</v>
      </c>
      <c r="N56" s="20">
        <f>N57</f>
        <v>5614.2</v>
      </c>
      <c r="O56" s="20">
        <f>O57</f>
        <v>5835.4</v>
      </c>
    </row>
    <row r="57" spans="1:15" ht="66.75" customHeight="1">
      <c r="A57" s="1">
        <v>24</v>
      </c>
      <c r="B57" s="4" t="s">
        <v>34</v>
      </c>
      <c r="C57" s="4">
        <v>1</v>
      </c>
      <c r="D57" s="4">
        <v>11</v>
      </c>
      <c r="E57" s="4" t="s">
        <v>66</v>
      </c>
      <c r="F57" s="4" t="s">
        <v>39</v>
      </c>
      <c r="G57" s="4" t="s">
        <v>66</v>
      </c>
      <c r="H57" s="4" t="s">
        <v>48</v>
      </c>
      <c r="I57" s="4">
        <v>120</v>
      </c>
      <c r="J57" s="17" t="s">
        <v>159</v>
      </c>
      <c r="K57" s="44">
        <v>5407</v>
      </c>
      <c r="L57" s="45"/>
      <c r="M57" s="45"/>
      <c r="N57" s="45">
        <v>5614.2</v>
      </c>
      <c r="O57" s="45">
        <v>5835.4</v>
      </c>
    </row>
    <row r="58" spans="1:15" ht="66.75" customHeight="1">
      <c r="A58" s="1">
        <v>25</v>
      </c>
      <c r="B58" s="4" t="s">
        <v>34</v>
      </c>
      <c r="C58" s="4">
        <v>1</v>
      </c>
      <c r="D58" s="4">
        <v>11</v>
      </c>
      <c r="E58" s="4" t="s">
        <v>66</v>
      </c>
      <c r="F58" s="4" t="s">
        <v>54</v>
      </c>
      <c r="G58" s="4" t="s">
        <v>47</v>
      </c>
      <c r="H58" s="4" t="s">
        <v>48</v>
      </c>
      <c r="I58" s="4">
        <v>120</v>
      </c>
      <c r="J58" s="40" t="s">
        <v>177</v>
      </c>
      <c r="K58" s="20">
        <f>K59</f>
        <v>155</v>
      </c>
      <c r="L58" s="20">
        <f>L59</f>
        <v>0</v>
      </c>
      <c r="M58" s="20">
        <f>M59</f>
        <v>0</v>
      </c>
      <c r="N58" s="20">
        <f>N59</f>
        <v>161</v>
      </c>
      <c r="O58" s="20">
        <f>O59</f>
        <v>167</v>
      </c>
    </row>
    <row r="59" spans="1:15" ht="58.5" customHeight="1">
      <c r="A59" s="1">
        <v>26</v>
      </c>
      <c r="B59" s="4" t="s">
        <v>34</v>
      </c>
      <c r="C59" s="4">
        <v>1</v>
      </c>
      <c r="D59" s="4">
        <v>11</v>
      </c>
      <c r="E59" s="4" t="s">
        <v>66</v>
      </c>
      <c r="F59" s="4" t="s">
        <v>176</v>
      </c>
      <c r="G59" s="4" t="s">
        <v>66</v>
      </c>
      <c r="H59" s="4" t="s">
        <v>48</v>
      </c>
      <c r="I59" s="4">
        <v>120</v>
      </c>
      <c r="J59" s="41" t="s">
        <v>178</v>
      </c>
      <c r="K59" s="20">
        <v>155</v>
      </c>
      <c r="L59" s="21"/>
      <c r="M59" s="21"/>
      <c r="N59" s="21">
        <v>161</v>
      </c>
      <c r="O59" s="21">
        <v>167</v>
      </c>
    </row>
    <row r="60" spans="1:15" ht="63.75">
      <c r="A60" s="1">
        <v>27</v>
      </c>
      <c r="B60" s="4" t="s">
        <v>34</v>
      </c>
      <c r="C60" s="4">
        <v>1</v>
      </c>
      <c r="D60" s="4">
        <v>11</v>
      </c>
      <c r="E60" s="4" t="s">
        <v>66</v>
      </c>
      <c r="F60" s="4" t="s">
        <v>72</v>
      </c>
      <c r="G60" s="4" t="s">
        <v>47</v>
      </c>
      <c r="H60" s="4" t="s">
        <v>48</v>
      </c>
      <c r="I60" s="4">
        <v>120</v>
      </c>
      <c r="J60" s="2" t="s">
        <v>32</v>
      </c>
      <c r="K60" s="20">
        <f>K61</f>
        <v>2785.5</v>
      </c>
      <c r="L60" s="20">
        <f>L61</f>
        <v>0</v>
      </c>
      <c r="M60" s="20">
        <f>M61</f>
        <v>0</v>
      </c>
      <c r="N60" s="20">
        <f>N61</f>
        <v>2894.1000000000004</v>
      </c>
      <c r="O60" s="20">
        <f>O61</f>
        <v>3009.9</v>
      </c>
    </row>
    <row r="61" spans="1:15" ht="51">
      <c r="A61" s="1">
        <v>28</v>
      </c>
      <c r="B61" s="4" t="s">
        <v>34</v>
      </c>
      <c r="C61" s="4">
        <v>1</v>
      </c>
      <c r="D61" s="4">
        <v>11</v>
      </c>
      <c r="E61" s="4" t="s">
        <v>66</v>
      </c>
      <c r="F61" s="4" t="s">
        <v>73</v>
      </c>
      <c r="G61" s="4" t="s">
        <v>66</v>
      </c>
      <c r="H61" s="4" t="s">
        <v>48</v>
      </c>
      <c r="I61" s="4">
        <v>120</v>
      </c>
      <c r="J61" s="2" t="s">
        <v>33</v>
      </c>
      <c r="K61" s="20">
        <f>K62+K63</f>
        <v>2785.5</v>
      </c>
      <c r="L61" s="20">
        <f>L62+L63</f>
        <v>0</v>
      </c>
      <c r="M61" s="20">
        <f>M62+M63</f>
        <v>0</v>
      </c>
      <c r="N61" s="20">
        <f>N62+N63</f>
        <v>2894.1000000000004</v>
      </c>
      <c r="O61" s="20">
        <f>O62+O63</f>
        <v>3009.9</v>
      </c>
    </row>
    <row r="62" spans="1:15" ht="25.5">
      <c r="A62" s="1">
        <v>29</v>
      </c>
      <c r="B62" s="4" t="s">
        <v>34</v>
      </c>
      <c r="C62" s="4">
        <v>1</v>
      </c>
      <c r="D62" s="4">
        <v>11</v>
      </c>
      <c r="E62" s="4" t="s">
        <v>66</v>
      </c>
      <c r="F62" s="4" t="s">
        <v>73</v>
      </c>
      <c r="G62" s="4" t="s">
        <v>66</v>
      </c>
      <c r="H62" s="4" t="s">
        <v>74</v>
      </c>
      <c r="I62" s="4">
        <v>120</v>
      </c>
      <c r="J62" s="2" t="s">
        <v>59</v>
      </c>
      <c r="K62" s="20">
        <v>7.5</v>
      </c>
      <c r="L62" s="21"/>
      <c r="M62" s="21"/>
      <c r="N62" s="21">
        <v>7.8</v>
      </c>
      <c r="O62" s="21">
        <v>8.1</v>
      </c>
    </row>
    <row r="63" spans="1:15" ht="25.5">
      <c r="A63" s="1">
        <v>30</v>
      </c>
      <c r="B63" s="4" t="s">
        <v>34</v>
      </c>
      <c r="C63" s="4">
        <v>1</v>
      </c>
      <c r="D63" s="4">
        <v>11</v>
      </c>
      <c r="E63" s="4" t="s">
        <v>66</v>
      </c>
      <c r="F63" s="4" t="s">
        <v>73</v>
      </c>
      <c r="G63" s="4" t="s">
        <v>66</v>
      </c>
      <c r="H63" s="4" t="s">
        <v>75</v>
      </c>
      <c r="I63" s="4">
        <v>120</v>
      </c>
      <c r="J63" s="2" t="s">
        <v>60</v>
      </c>
      <c r="K63" s="20">
        <v>2778</v>
      </c>
      <c r="L63" s="21"/>
      <c r="M63" s="21"/>
      <c r="N63" s="21">
        <v>2886.3</v>
      </c>
      <c r="O63" s="21">
        <v>3001.8</v>
      </c>
    </row>
    <row r="64" spans="1:15" ht="22.5" customHeight="1">
      <c r="A64" s="1">
        <v>31</v>
      </c>
      <c r="B64" s="4" t="s">
        <v>46</v>
      </c>
      <c r="C64" s="4" t="s">
        <v>50</v>
      </c>
      <c r="D64" s="4" t="s">
        <v>91</v>
      </c>
      <c r="E64" s="4" t="s">
        <v>69</v>
      </c>
      <c r="F64" s="4" t="s">
        <v>46</v>
      </c>
      <c r="G64" s="4" t="s">
        <v>47</v>
      </c>
      <c r="H64" s="4" t="s">
        <v>48</v>
      </c>
      <c r="I64" s="4" t="s">
        <v>89</v>
      </c>
      <c r="J64" s="2" t="s">
        <v>149</v>
      </c>
      <c r="K64" s="20">
        <f>K65</f>
        <v>1</v>
      </c>
      <c r="L64" s="20">
        <f>L65</f>
        <v>0</v>
      </c>
      <c r="M64" s="20">
        <f>M65</f>
        <v>0</v>
      </c>
      <c r="N64" s="20">
        <f>N65</f>
        <v>1</v>
      </c>
      <c r="O64" s="20">
        <f>O65</f>
        <v>1</v>
      </c>
    </row>
    <row r="65" spans="1:15" ht="42" customHeight="1">
      <c r="A65" s="1">
        <v>32</v>
      </c>
      <c r="B65" s="4" t="s">
        <v>34</v>
      </c>
      <c r="C65" s="4" t="s">
        <v>50</v>
      </c>
      <c r="D65" s="4" t="s">
        <v>91</v>
      </c>
      <c r="E65" s="4" t="s">
        <v>69</v>
      </c>
      <c r="F65" s="4" t="s">
        <v>76</v>
      </c>
      <c r="G65" s="4" t="s">
        <v>66</v>
      </c>
      <c r="H65" s="4" t="s">
        <v>48</v>
      </c>
      <c r="I65" s="4" t="s">
        <v>89</v>
      </c>
      <c r="J65" s="2" t="s">
        <v>150</v>
      </c>
      <c r="K65" s="20">
        <v>1</v>
      </c>
      <c r="L65" s="21"/>
      <c r="M65" s="21"/>
      <c r="N65" s="21">
        <v>1</v>
      </c>
      <c r="O65" s="21">
        <v>1</v>
      </c>
    </row>
    <row r="66" spans="1:15" ht="63.75">
      <c r="A66" s="1">
        <v>33</v>
      </c>
      <c r="B66" s="4" t="s">
        <v>34</v>
      </c>
      <c r="C66" s="4" t="s">
        <v>50</v>
      </c>
      <c r="D66" s="4" t="s">
        <v>91</v>
      </c>
      <c r="E66" s="4" t="s">
        <v>70</v>
      </c>
      <c r="F66" s="4" t="s">
        <v>46</v>
      </c>
      <c r="G66" s="4" t="s">
        <v>47</v>
      </c>
      <c r="H66" s="4" t="s">
        <v>48</v>
      </c>
      <c r="I66" s="4" t="s">
        <v>89</v>
      </c>
      <c r="J66" s="2" t="s">
        <v>127</v>
      </c>
      <c r="K66" s="20">
        <f t="shared" ref="K66:O67" si="0">K67</f>
        <v>10</v>
      </c>
      <c r="L66" s="20">
        <f t="shared" si="0"/>
        <v>0</v>
      </c>
      <c r="M66" s="20">
        <f t="shared" si="0"/>
        <v>0</v>
      </c>
      <c r="N66" s="20">
        <f t="shared" si="0"/>
        <v>10.4</v>
      </c>
      <c r="O66" s="20">
        <f t="shared" si="0"/>
        <v>10.8</v>
      </c>
    </row>
    <row r="67" spans="1:15" ht="63.75">
      <c r="A67" s="1">
        <v>34</v>
      </c>
      <c r="B67" s="4" t="s">
        <v>34</v>
      </c>
      <c r="C67" s="4" t="s">
        <v>50</v>
      </c>
      <c r="D67" s="4" t="s">
        <v>91</v>
      </c>
      <c r="E67" s="4" t="s">
        <v>70</v>
      </c>
      <c r="F67" s="4" t="s">
        <v>77</v>
      </c>
      <c r="G67" s="4" t="s">
        <v>47</v>
      </c>
      <c r="H67" s="4" t="s">
        <v>48</v>
      </c>
      <c r="I67" s="4" t="s">
        <v>89</v>
      </c>
      <c r="J67" s="2" t="s">
        <v>128</v>
      </c>
      <c r="K67" s="20">
        <f t="shared" si="0"/>
        <v>10</v>
      </c>
      <c r="L67" s="20">
        <f t="shared" si="0"/>
        <v>0</v>
      </c>
      <c r="M67" s="20">
        <f t="shared" si="0"/>
        <v>0</v>
      </c>
      <c r="N67" s="20">
        <f t="shared" si="0"/>
        <v>10.4</v>
      </c>
      <c r="O67" s="20">
        <f t="shared" si="0"/>
        <v>10.8</v>
      </c>
    </row>
    <row r="68" spans="1:15" ht="63.75">
      <c r="A68" s="1">
        <v>35</v>
      </c>
      <c r="B68" s="4" t="s">
        <v>34</v>
      </c>
      <c r="C68" s="4" t="s">
        <v>50</v>
      </c>
      <c r="D68" s="4" t="s">
        <v>91</v>
      </c>
      <c r="E68" s="4" t="s">
        <v>70</v>
      </c>
      <c r="F68" s="4" t="s">
        <v>130</v>
      </c>
      <c r="G68" s="4" t="s">
        <v>66</v>
      </c>
      <c r="H68" s="4" t="s">
        <v>48</v>
      </c>
      <c r="I68" s="4" t="s">
        <v>89</v>
      </c>
      <c r="J68" s="2" t="s">
        <v>129</v>
      </c>
      <c r="K68" s="20">
        <v>10</v>
      </c>
      <c r="L68" s="21"/>
      <c r="M68" s="21"/>
      <c r="N68" s="21">
        <v>10.4</v>
      </c>
      <c r="O68" s="21">
        <v>10.8</v>
      </c>
    </row>
    <row r="69" spans="1:15" ht="16.5" customHeight="1">
      <c r="A69" s="1">
        <v>36</v>
      </c>
      <c r="B69" s="5" t="s">
        <v>46</v>
      </c>
      <c r="C69" s="5">
        <v>1</v>
      </c>
      <c r="D69" s="5">
        <v>12</v>
      </c>
      <c r="E69" s="5" t="s">
        <v>47</v>
      </c>
      <c r="F69" s="5" t="s">
        <v>46</v>
      </c>
      <c r="G69" s="5" t="s">
        <v>47</v>
      </c>
      <c r="H69" s="5" t="s">
        <v>48</v>
      </c>
      <c r="I69" s="5" t="s">
        <v>46</v>
      </c>
      <c r="J69" s="3" t="s">
        <v>61</v>
      </c>
      <c r="K69" s="19">
        <f>K70</f>
        <v>831</v>
      </c>
      <c r="L69" s="19">
        <f>L70</f>
        <v>0</v>
      </c>
      <c r="M69" s="19">
        <f>M70</f>
        <v>0</v>
      </c>
      <c r="N69" s="19">
        <f>N70</f>
        <v>831</v>
      </c>
      <c r="O69" s="19">
        <f>O70</f>
        <v>831</v>
      </c>
    </row>
    <row r="70" spans="1:15" ht="17.25" customHeight="1">
      <c r="A70" s="1">
        <v>37</v>
      </c>
      <c r="B70" s="4" t="s">
        <v>37</v>
      </c>
      <c r="C70" s="4">
        <v>1</v>
      </c>
      <c r="D70" s="4">
        <v>12</v>
      </c>
      <c r="E70" s="4" t="s">
        <v>49</v>
      </c>
      <c r="F70" s="4" t="s">
        <v>46</v>
      </c>
      <c r="G70" s="4" t="s">
        <v>49</v>
      </c>
      <c r="H70" s="4" t="s">
        <v>48</v>
      </c>
      <c r="I70" s="4">
        <v>120</v>
      </c>
      <c r="J70" s="2" t="s">
        <v>62</v>
      </c>
      <c r="K70" s="20">
        <f>K71+K72+K73</f>
        <v>831</v>
      </c>
      <c r="L70" s="20">
        <f>L71+L72+L73</f>
        <v>0</v>
      </c>
      <c r="M70" s="20">
        <f>M71+M72+M73</f>
        <v>0</v>
      </c>
      <c r="N70" s="20">
        <f>N71+N72+N73</f>
        <v>831</v>
      </c>
      <c r="O70" s="20">
        <f>O71+O72+O73</f>
        <v>831</v>
      </c>
    </row>
    <row r="71" spans="1:15" ht="25.5">
      <c r="A71" s="1">
        <v>38</v>
      </c>
      <c r="B71" s="4" t="s">
        <v>37</v>
      </c>
      <c r="C71" s="4" t="s">
        <v>50</v>
      </c>
      <c r="D71" s="4" t="s">
        <v>101</v>
      </c>
      <c r="E71" s="4" t="s">
        <v>49</v>
      </c>
      <c r="F71" s="4" t="s">
        <v>52</v>
      </c>
      <c r="G71" s="4" t="s">
        <v>49</v>
      </c>
      <c r="H71" s="4" t="s">
        <v>48</v>
      </c>
      <c r="I71" s="4" t="s">
        <v>89</v>
      </c>
      <c r="J71" s="2" t="s">
        <v>100</v>
      </c>
      <c r="K71" s="20">
        <v>123</v>
      </c>
      <c r="L71" s="20"/>
      <c r="M71" s="20"/>
      <c r="N71" s="20">
        <v>123</v>
      </c>
      <c r="O71" s="20">
        <v>123</v>
      </c>
    </row>
    <row r="72" spans="1:15" ht="15.75" customHeight="1">
      <c r="A72" s="1">
        <v>39</v>
      </c>
      <c r="B72" s="4" t="s">
        <v>37</v>
      </c>
      <c r="C72" s="4">
        <v>1</v>
      </c>
      <c r="D72" s="4">
        <v>12</v>
      </c>
      <c r="E72" s="4" t="s">
        <v>49</v>
      </c>
      <c r="F72" s="4" t="s">
        <v>72</v>
      </c>
      <c r="G72" s="4" t="s">
        <v>49</v>
      </c>
      <c r="H72" s="4" t="s">
        <v>48</v>
      </c>
      <c r="I72" s="4">
        <v>120</v>
      </c>
      <c r="J72" s="2" t="s">
        <v>102</v>
      </c>
      <c r="K72" s="20">
        <v>200</v>
      </c>
      <c r="L72" s="21"/>
      <c r="M72" s="21"/>
      <c r="N72" s="21">
        <v>200</v>
      </c>
      <c r="O72" s="21">
        <v>200</v>
      </c>
    </row>
    <row r="73" spans="1:15" ht="18" customHeight="1">
      <c r="A73" s="1">
        <v>40</v>
      </c>
      <c r="B73" s="4" t="s">
        <v>37</v>
      </c>
      <c r="C73" s="4" t="s">
        <v>50</v>
      </c>
      <c r="D73" s="4" t="s">
        <v>101</v>
      </c>
      <c r="E73" s="4" t="s">
        <v>49</v>
      </c>
      <c r="F73" s="4" t="s">
        <v>77</v>
      </c>
      <c r="G73" s="4" t="s">
        <v>49</v>
      </c>
      <c r="H73" s="4" t="s">
        <v>48</v>
      </c>
      <c r="I73" s="4" t="s">
        <v>89</v>
      </c>
      <c r="J73" s="2" t="s">
        <v>103</v>
      </c>
      <c r="K73" s="20">
        <f>K74</f>
        <v>508</v>
      </c>
      <c r="L73" s="20">
        <f>L74</f>
        <v>0</v>
      </c>
      <c r="M73" s="20">
        <f>M74</f>
        <v>0</v>
      </c>
      <c r="N73" s="20">
        <f>N74</f>
        <v>508</v>
      </c>
      <c r="O73" s="20">
        <f>O74</f>
        <v>508</v>
      </c>
    </row>
    <row r="74" spans="1:15" ht="18" customHeight="1">
      <c r="A74" s="1">
        <v>41</v>
      </c>
      <c r="B74" s="4" t="s">
        <v>37</v>
      </c>
      <c r="C74" s="4" t="s">
        <v>50</v>
      </c>
      <c r="D74" s="4" t="s">
        <v>101</v>
      </c>
      <c r="E74" s="4" t="s">
        <v>49</v>
      </c>
      <c r="F74" s="4" t="s">
        <v>180</v>
      </c>
      <c r="G74" s="4" t="s">
        <v>49</v>
      </c>
      <c r="H74" s="4" t="s">
        <v>48</v>
      </c>
      <c r="I74" s="4" t="s">
        <v>89</v>
      </c>
      <c r="J74" s="42" t="s">
        <v>179</v>
      </c>
      <c r="K74" s="20">
        <v>508</v>
      </c>
      <c r="L74" s="21"/>
      <c r="M74" s="21"/>
      <c r="N74" s="20">
        <v>508</v>
      </c>
      <c r="O74" s="20">
        <v>508</v>
      </c>
    </row>
    <row r="75" spans="1:15" ht="25.5">
      <c r="A75" s="1">
        <v>42</v>
      </c>
      <c r="B75" s="5" t="s">
        <v>46</v>
      </c>
      <c r="C75" s="5" t="s">
        <v>50</v>
      </c>
      <c r="D75" s="5" t="s">
        <v>40</v>
      </c>
      <c r="E75" s="5" t="s">
        <v>47</v>
      </c>
      <c r="F75" s="5" t="s">
        <v>46</v>
      </c>
      <c r="G75" s="5" t="s">
        <v>47</v>
      </c>
      <c r="H75" s="5" t="s">
        <v>48</v>
      </c>
      <c r="I75" s="5" t="s">
        <v>46</v>
      </c>
      <c r="J75" s="3" t="s">
        <v>194</v>
      </c>
      <c r="K75" s="19">
        <f>K76</f>
        <v>46</v>
      </c>
      <c r="L75" s="19">
        <f t="shared" ref="L75:O76" si="1">L76</f>
        <v>0</v>
      </c>
      <c r="M75" s="19">
        <f t="shared" si="1"/>
        <v>0</v>
      </c>
      <c r="N75" s="19">
        <f t="shared" si="1"/>
        <v>48.4</v>
      </c>
      <c r="O75" s="19">
        <f t="shared" si="1"/>
        <v>50.9</v>
      </c>
    </row>
    <row r="76" spans="1:15">
      <c r="A76" s="1">
        <v>43</v>
      </c>
      <c r="B76" s="4" t="s">
        <v>46</v>
      </c>
      <c r="C76" s="4" t="s">
        <v>50</v>
      </c>
      <c r="D76" s="4" t="s">
        <v>40</v>
      </c>
      <c r="E76" s="4" t="s">
        <v>51</v>
      </c>
      <c r="F76" s="4" t="s">
        <v>46</v>
      </c>
      <c r="G76" s="4" t="s">
        <v>47</v>
      </c>
      <c r="H76" s="4" t="s">
        <v>48</v>
      </c>
      <c r="I76" s="4" t="s">
        <v>46</v>
      </c>
      <c r="J76" s="2" t="s">
        <v>27</v>
      </c>
      <c r="K76" s="20">
        <f>K77</f>
        <v>46</v>
      </c>
      <c r="L76" s="20">
        <f t="shared" si="1"/>
        <v>0</v>
      </c>
      <c r="M76" s="20">
        <f t="shared" si="1"/>
        <v>0</v>
      </c>
      <c r="N76" s="20">
        <f t="shared" si="1"/>
        <v>48.4</v>
      </c>
      <c r="O76" s="20">
        <f t="shared" si="1"/>
        <v>50.9</v>
      </c>
    </row>
    <row r="77" spans="1:15" ht="25.5">
      <c r="A77" s="1">
        <v>44</v>
      </c>
      <c r="B77" s="4" t="s">
        <v>46</v>
      </c>
      <c r="C77" s="4" t="s">
        <v>50</v>
      </c>
      <c r="D77" s="4" t="s">
        <v>40</v>
      </c>
      <c r="E77" s="4" t="s">
        <v>51</v>
      </c>
      <c r="F77" s="4" t="s">
        <v>78</v>
      </c>
      <c r="G77" s="4" t="s">
        <v>47</v>
      </c>
      <c r="H77" s="4" t="s">
        <v>48</v>
      </c>
      <c r="I77" s="4" t="s">
        <v>90</v>
      </c>
      <c r="J77" s="2" t="s">
        <v>26</v>
      </c>
      <c r="K77" s="20">
        <f>K78</f>
        <v>46</v>
      </c>
      <c r="L77" s="20">
        <f>L78</f>
        <v>0</v>
      </c>
      <c r="M77" s="20">
        <f>M78</f>
        <v>0</v>
      </c>
      <c r="N77" s="20">
        <f>N78</f>
        <v>48.4</v>
      </c>
      <c r="O77" s="20">
        <f>O78</f>
        <v>50.9</v>
      </c>
    </row>
    <row r="78" spans="1:15" ht="25.5" customHeight="1">
      <c r="A78" s="1">
        <v>45</v>
      </c>
      <c r="B78" s="4" t="s">
        <v>53</v>
      </c>
      <c r="C78" s="4" t="s">
        <v>50</v>
      </c>
      <c r="D78" s="4" t="s">
        <v>40</v>
      </c>
      <c r="E78" s="4" t="s">
        <v>51</v>
      </c>
      <c r="F78" s="4" t="s">
        <v>25</v>
      </c>
      <c r="G78" s="4" t="s">
        <v>66</v>
      </c>
      <c r="H78" s="4" t="s">
        <v>48</v>
      </c>
      <c r="I78" s="4" t="s">
        <v>90</v>
      </c>
      <c r="J78" s="2" t="s">
        <v>24</v>
      </c>
      <c r="K78" s="20">
        <v>46</v>
      </c>
      <c r="L78" s="22"/>
      <c r="M78" s="22"/>
      <c r="N78" s="21">
        <v>48.4</v>
      </c>
      <c r="O78" s="21">
        <v>50.9</v>
      </c>
    </row>
    <row r="79" spans="1:15" ht="22.5" customHeight="1">
      <c r="A79" s="1">
        <v>46</v>
      </c>
      <c r="B79" s="5" t="s">
        <v>46</v>
      </c>
      <c r="C79" s="5">
        <v>1</v>
      </c>
      <c r="D79" s="5">
        <v>16</v>
      </c>
      <c r="E79" s="5" t="s">
        <v>47</v>
      </c>
      <c r="F79" s="5" t="s">
        <v>46</v>
      </c>
      <c r="G79" s="5" t="s">
        <v>47</v>
      </c>
      <c r="H79" s="5" t="s">
        <v>48</v>
      </c>
      <c r="I79" s="5" t="s">
        <v>46</v>
      </c>
      <c r="J79" s="3" t="s">
        <v>63</v>
      </c>
      <c r="K79" s="19">
        <f t="shared" ref="K79:O80" si="2">K80</f>
        <v>8</v>
      </c>
      <c r="L79" s="19">
        <f t="shared" si="2"/>
        <v>0</v>
      </c>
      <c r="M79" s="19">
        <f t="shared" si="2"/>
        <v>0</v>
      </c>
      <c r="N79" s="19">
        <f t="shared" si="2"/>
        <v>9</v>
      </c>
      <c r="O79" s="19">
        <f t="shared" si="2"/>
        <v>10</v>
      </c>
    </row>
    <row r="80" spans="1:15" ht="40.5" customHeight="1">
      <c r="A80" s="1">
        <v>47</v>
      </c>
      <c r="B80" s="4" t="s">
        <v>46</v>
      </c>
      <c r="C80" s="4" t="s">
        <v>50</v>
      </c>
      <c r="D80" s="4" t="s">
        <v>86</v>
      </c>
      <c r="E80" s="4" t="s">
        <v>49</v>
      </c>
      <c r="F80" s="4" t="s">
        <v>71</v>
      </c>
      <c r="G80" s="4" t="s">
        <v>49</v>
      </c>
      <c r="H80" s="4" t="s">
        <v>48</v>
      </c>
      <c r="I80" s="4" t="s">
        <v>84</v>
      </c>
      <c r="J80" s="82" t="s">
        <v>223</v>
      </c>
      <c r="K80" s="20">
        <f t="shared" si="2"/>
        <v>8</v>
      </c>
      <c r="L80" s="20">
        <f t="shared" si="2"/>
        <v>0</v>
      </c>
      <c r="M80" s="20">
        <f t="shared" si="2"/>
        <v>0</v>
      </c>
      <c r="N80" s="20">
        <f t="shared" si="2"/>
        <v>9</v>
      </c>
      <c r="O80" s="20">
        <f t="shared" si="2"/>
        <v>10</v>
      </c>
    </row>
    <row r="81" spans="1:25" ht="64.5" customHeight="1">
      <c r="A81" s="1">
        <v>48</v>
      </c>
      <c r="B81" s="4" t="s">
        <v>46</v>
      </c>
      <c r="C81" s="4" t="s">
        <v>50</v>
      </c>
      <c r="D81" s="4" t="s">
        <v>86</v>
      </c>
      <c r="E81" s="4" t="s">
        <v>49</v>
      </c>
      <c r="F81" s="4" t="s">
        <v>190</v>
      </c>
      <c r="G81" s="4" t="s">
        <v>49</v>
      </c>
      <c r="H81" s="4" t="s">
        <v>48</v>
      </c>
      <c r="I81" s="4" t="s">
        <v>84</v>
      </c>
      <c r="J81" s="82" t="s">
        <v>222</v>
      </c>
      <c r="K81" s="20">
        <v>8</v>
      </c>
      <c r="L81" s="20"/>
      <c r="M81" s="20"/>
      <c r="N81" s="20">
        <v>9</v>
      </c>
      <c r="O81" s="20">
        <v>10</v>
      </c>
    </row>
    <row r="82" spans="1:25" ht="18.75" customHeight="1">
      <c r="A82" s="1">
        <v>49</v>
      </c>
      <c r="B82" s="5" t="s">
        <v>46</v>
      </c>
      <c r="C82" s="5" t="s">
        <v>50</v>
      </c>
      <c r="D82" s="5" t="s">
        <v>218</v>
      </c>
      <c r="E82" s="5" t="s">
        <v>47</v>
      </c>
      <c r="F82" s="5" t="s">
        <v>46</v>
      </c>
      <c r="G82" s="5" t="s">
        <v>47</v>
      </c>
      <c r="H82" s="5" t="s">
        <v>46</v>
      </c>
      <c r="I82" s="5" t="s">
        <v>219</v>
      </c>
      <c r="J82" s="55" t="s">
        <v>221</v>
      </c>
      <c r="K82" s="19">
        <f>K83</f>
        <v>64</v>
      </c>
      <c r="L82" s="19">
        <f>L83</f>
        <v>0</v>
      </c>
      <c r="M82" s="19">
        <f>M83</f>
        <v>0</v>
      </c>
      <c r="N82" s="19">
        <f>N83</f>
        <v>64</v>
      </c>
      <c r="O82" s="19">
        <f>O83</f>
        <v>64</v>
      </c>
    </row>
    <row r="83" spans="1:25" ht="20.25" customHeight="1">
      <c r="A83" s="1">
        <v>50</v>
      </c>
      <c r="B83" s="4" t="s">
        <v>34</v>
      </c>
      <c r="C83" s="4" t="s">
        <v>50</v>
      </c>
      <c r="D83" s="4" t="s">
        <v>218</v>
      </c>
      <c r="E83" s="4" t="s">
        <v>66</v>
      </c>
      <c r="F83" s="4" t="s">
        <v>71</v>
      </c>
      <c r="G83" s="4" t="s">
        <v>66</v>
      </c>
      <c r="H83" s="4" t="s">
        <v>48</v>
      </c>
      <c r="I83" s="4" t="s">
        <v>219</v>
      </c>
      <c r="J83" s="54" t="s">
        <v>220</v>
      </c>
      <c r="K83" s="20">
        <v>64</v>
      </c>
      <c r="L83" s="21"/>
      <c r="M83" s="21"/>
      <c r="N83" s="21">
        <v>64</v>
      </c>
      <c r="O83" s="21">
        <v>64</v>
      </c>
    </row>
    <row r="84" spans="1:25" ht="14.25" customHeight="1">
      <c r="A84" s="1">
        <v>51</v>
      </c>
      <c r="B84" s="5" t="s">
        <v>46</v>
      </c>
      <c r="C84" s="5">
        <v>2</v>
      </c>
      <c r="D84" s="5" t="s">
        <v>47</v>
      </c>
      <c r="E84" s="5" t="s">
        <v>47</v>
      </c>
      <c r="F84" s="5" t="s">
        <v>46</v>
      </c>
      <c r="G84" s="5" t="s">
        <v>47</v>
      </c>
      <c r="H84" s="5" t="s">
        <v>48</v>
      </c>
      <c r="I84" s="5" t="s">
        <v>46</v>
      </c>
      <c r="J84" s="3" t="s">
        <v>64</v>
      </c>
      <c r="K84" s="64">
        <f>K85+K164+K167+K172</f>
        <v>814554.7</v>
      </c>
      <c r="L84" s="64" t="e">
        <f>L85+L164+L167+L172</f>
        <v>#REF!</v>
      </c>
      <c r="M84" s="64" t="e">
        <f>M85+M164+M167+M172</f>
        <v>#REF!</v>
      </c>
      <c r="N84" s="64">
        <f>N85+N164+N167+N172</f>
        <v>735354.1</v>
      </c>
      <c r="O84" s="64">
        <f>O85+O164+O167+O172</f>
        <v>744792.40000000014</v>
      </c>
    </row>
    <row r="85" spans="1:25" ht="33.75" customHeight="1">
      <c r="A85" s="1">
        <v>52</v>
      </c>
      <c r="B85" s="5" t="s">
        <v>38</v>
      </c>
      <c r="C85" s="5">
        <v>2</v>
      </c>
      <c r="D85" s="5" t="s">
        <v>51</v>
      </c>
      <c r="E85" s="5" t="s">
        <v>47</v>
      </c>
      <c r="F85" s="5" t="s">
        <v>46</v>
      </c>
      <c r="G85" s="5" t="s">
        <v>47</v>
      </c>
      <c r="H85" s="5" t="s">
        <v>48</v>
      </c>
      <c r="I85" s="5" t="s">
        <v>46</v>
      </c>
      <c r="J85" s="3" t="s">
        <v>65</v>
      </c>
      <c r="K85" s="19">
        <f>K86+K93+K124+K155</f>
        <v>800771.6</v>
      </c>
      <c r="L85" s="19" t="e">
        <f>L86+L93+L124+L155</f>
        <v>#REF!</v>
      </c>
      <c r="M85" s="19" t="e">
        <f>M86+M93+M124+M155</f>
        <v>#REF!</v>
      </c>
      <c r="N85" s="19">
        <f>N86+N93+N124+N155</f>
        <v>708846.9</v>
      </c>
      <c r="O85" s="19">
        <f>O86+O93+O124+O155</f>
        <v>708577.60000000009</v>
      </c>
    </row>
    <row r="86" spans="1:25" ht="32.25" customHeight="1">
      <c r="A86" s="1">
        <v>53</v>
      </c>
      <c r="B86" s="5" t="s">
        <v>38</v>
      </c>
      <c r="C86" s="5">
        <v>2</v>
      </c>
      <c r="D86" s="5" t="s">
        <v>51</v>
      </c>
      <c r="E86" s="5" t="s">
        <v>151</v>
      </c>
      <c r="F86" s="5" t="s">
        <v>46</v>
      </c>
      <c r="G86" s="5" t="s">
        <v>47</v>
      </c>
      <c r="H86" s="5" t="s">
        <v>48</v>
      </c>
      <c r="I86" s="5" t="s">
        <v>187</v>
      </c>
      <c r="J86" s="3" t="s">
        <v>152</v>
      </c>
      <c r="K86" s="19">
        <f>K87+K89+K91</f>
        <v>350806.2</v>
      </c>
      <c r="L86" s="19" t="e">
        <f>L87+L89+L91</f>
        <v>#REF!</v>
      </c>
      <c r="M86" s="19" t="e">
        <f>M87+M89+M91</f>
        <v>#REF!</v>
      </c>
      <c r="N86" s="19">
        <f>N87+N89+N91</f>
        <v>333571.90000000002</v>
      </c>
      <c r="O86" s="19">
        <f>O87+O89+O91</f>
        <v>333571.90000000002</v>
      </c>
    </row>
    <row r="87" spans="1:25" ht="15.75" customHeight="1">
      <c r="A87" s="1">
        <v>54</v>
      </c>
      <c r="B87" s="4" t="s">
        <v>38</v>
      </c>
      <c r="C87" s="4">
        <v>2</v>
      </c>
      <c r="D87" s="4" t="s">
        <v>51</v>
      </c>
      <c r="E87" s="4" t="s">
        <v>142</v>
      </c>
      <c r="F87" s="4" t="s">
        <v>79</v>
      </c>
      <c r="G87" s="4" t="s">
        <v>47</v>
      </c>
      <c r="H87" s="4" t="s">
        <v>48</v>
      </c>
      <c r="I87" s="4" t="s">
        <v>187</v>
      </c>
      <c r="J87" s="31" t="s">
        <v>45</v>
      </c>
      <c r="K87" s="20">
        <f>K88</f>
        <v>86171.7</v>
      </c>
      <c r="L87" s="20">
        <f>L88</f>
        <v>0</v>
      </c>
      <c r="M87" s="20">
        <f>M88</f>
        <v>0</v>
      </c>
      <c r="N87" s="20">
        <f>N88</f>
        <v>68937.399999999994</v>
      </c>
      <c r="O87" s="20">
        <f>O88</f>
        <v>68937.399999999994</v>
      </c>
    </row>
    <row r="88" spans="1:25" ht="29.25" customHeight="1">
      <c r="A88" s="1">
        <v>55</v>
      </c>
      <c r="B88" s="11" t="s">
        <v>38</v>
      </c>
      <c r="C88" s="11" t="s">
        <v>80</v>
      </c>
      <c r="D88" s="11" t="s">
        <v>51</v>
      </c>
      <c r="E88" s="11" t="s">
        <v>142</v>
      </c>
      <c r="F88" s="11" t="s">
        <v>79</v>
      </c>
      <c r="G88" s="11" t="s">
        <v>66</v>
      </c>
      <c r="H88" s="11" t="s">
        <v>48</v>
      </c>
      <c r="I88" s="11" t="s">
        <v>187</v>
      </c>
      <c r="J88" s="2" t="s">
        <v>153</v>
      </c>
      <c r="K88" s="20">
        <v>86171.7</v>
      </c>
      <c r="L88" s="21"/>
      <c r="M88" s="21"/>
      <c r="N88" s="21">
        <v>68937.399999999994</v>
      </c>
      <c r="O88" s="21">
        <v>68937.399999999994</v>
      </c>
    </row>
    <row r="89" spans="1:25" s="15" customFormat="1" ht="27" customHeight="1">
      <c r="A89" s="1">
        <v>56</v>
      </c>
      <c r="B89" s="11" t="s">
        <v>38</v>
      </c>
      <c r="C89" s="11">
        <v>2</v>
      </c>
      <c r="D89" s="11" t="s">
        <v>51</v>
      </c>
      <c r="E89" s="11" t="s">
        <v>142</v>
      </c>
      <c r="F89" s="11" t="s">
        <v>143</v>
      </c>
      <c r="G89" s="11" t="s">
        <v>47</v>
      </c>
      <c r="H89" s="11" t="s">
        <v>48</v>
      </c>
      <c r="I89" s="11" t="s">
        <v>187</v>
      </c>
      <c r="J89" s="28" t="s">
        <v>98</v>
      </c>
      <c r="K89" s="23">
        <f>K90</f>
        <v>221166.5</v>
      </c>
      <c r="L89" s="23">
        <f>L90</f>
        <v>0</v>
      </c>
      <c r="M89" s="23">
        <f>M90</f>
        <v>0</v>
      </c>
      <c r="N89" s="23">
        <f>N90</f>
        <v>221166.5</v>
      </c>
      <c r="O89" s="23">
        <f>O90</f>
        <v>221166.5</v>
      </c>
      <c r="Q89" s="37"/>
      <c r="R89" s="37"/>
      <c r="S89" s="37"/>
      <c r="T89" s="37"/>
      <c r="U89" s="37"/>
      <c r="V89" s="37"/>
      <c r="W89" s="37"/>
      <c r="X89" s="37"/>
      <c r="Y89" s="37"/>
    </row>
    <row r="90" spans="1:25" ht="35.25" customHeight="1">
      <c r="A90" s="1">
        <v>57</v>
      </c>
      <c r="B90" s="4" t="s">
        <v>38</v>
      </c>
      <c r="C90" s="4">
        <v>2</v>
      </c>
      <c r="D90" s="4" t="s">
        <v>51</v>
      </c>
      <c r="E90" s="4" t="s">
        <v>142</v>
      </c>
      <c r="F90" s="4" t="s">
        <v>143</v>
      </c>
      <c r="G90" s="4" t="s">
        <v>66</v>
      </c>
      <c r="H90" s="4" t="s">
        <v>48</v>
      </c>
      <c r="I90" s="4" t="s">
        <v>187</v>
      </c>
      <c r="J90" s="54" t="s">
        <v>225</v>
      </c>
      <c r="K90" s="20">
        <v>221166.5</v>
      </c>
      <c r="L90" s="21"/>
      <c r="M90" s="21"/>
      <c r="N90" s="21">
        <v>221166.5</v>
      </c>
      <c r="O90" s="21">
        <v>221166.5</v>
      </c>
      <c r="Q90" s="36"/>
      <c r="R90" s="36"/>
      <c r="S90" s="36"/>
      <c r="T90" s="36"/>
      <c r="U90" s="36"/>
      <c r="V90" s="36"/>
      <c r="W90" s="36"/>
      <c r="X90" s="36"/>
      <c r="Y90" s="36"/>
    </row>
    <row r="91" spans="1:25" ht="22.5" customHeight="1">
      <c r="A91" s="1">
        <v>58</v>
      </c>
      <c r="B91" s="4" t="s">
        <v>38</v>
      </c>
      <c r="C91" s="4">
        <v>2</v>
      </c>
      <c r="D91" s="4" t="s">
        <v>51</v>
      </c>
      <c r="E91" s="4" t="s">
        <v>208</v>
      </c>
      <c r="F91" s="4" t="s">
        <v>81</v>
      </c>
      <c r="G91" s="4" t="s">
        <v>47</v>
      </c>
      <c r="H91" s="4" t="s">
        <v>48</v>
      </c>
      <c r="I91" s="4" t="s">
        <v>187</v>
      </c>
      <c r="J91" s="48" t="s">
        <v>227</v>
      </c>
      <c r="K91" s="20">
        <f>K92</f>
        <v>43468</v>
      </c>
      <c r="L91" s="20" t="e">
        <f>L92</f>
        <v>#REF!</v>
      </c>
      <c r="M91" s="20" t="e">
        <f>M92</f>
        <v>#REF!</v>
      </c>
      <c r="N91" s="20">
        <f>N92</f>
        <v>43468</v>
      </c>
      <c r="O91" s="20">
        <f>O92</f>
        <v>43468</v>
      </c>
      <c r="Q91" s="36"/>
      <c r="R91" s="36"/>
      <c r="S91" s="36"/>
      <c r="T91" s="36"/>
      <c r="U91" s="36"/>
      <c r="V91" s="36"/>
      <c r="W91" s="36"/>
      <c r="X91" s="36"/>
      <c r="Y91" s="36"/>
    </row>
    <row r="92" spans="1:25" ht="26.25" customHeight="1">
      <c r="A92" s="1">
        <v>59</v>
      </c>
      <c r="B92" s="4" t="s">
        <v>38</v>
      </c>
      <c r="C92" s="4">
        <v>2</v>
      </c>
      <c r="D92" s="4" t="s">
        <v>51</v>
      </c>
      <c r="E92" s="4" t="s">
        <v>208</v>
      </c>
      <c r="F92" s="4" t="s">
        <v>81</v>
      </c>
      <c r="G92" s="4" t="s">
        <v>66</v>
      </c>
      <c r="H92" s="4" t="s">
        <v>48</v>
      </c>
      <c r="I92" s="4" t="s">
        <v>187</v>
      </c>
      <c r="J92" s="63" t="s">
        <v>226</v>
      </c>
      <c r="K92" s="20">
        <v>43468</v>
      </c>
      <c r="L92" s="20" t="e">
        <f>#REF!</f>
        <v>#REF!</v>
      </c>
      <c r="M92" s="20" t="e">
        <f>#REF!</f>
        <v>#REF!</v>
      </c>
      <c r="N92" s="20">
        <v>43468</v>
      </c>
      <c r="O92" s="20">
        <v>43468</v>
      </c>
      <c r="Q92" s="36"/>
      <c r="R92" s="36"/>
      <c r="S92" s="36"/>
      <c r="T92" s="36"/>
      <c r="U92" s="36"/>
      <c r="V92" s="36"/>
      <c r="W92" s="36"/>
      <c r="X92" s="36"/>
      <c r="Y92" s="36"/>
    </row>
    <row r="93" spans="1:25" ht="25.5" customHeight="1">
      <c r="A93" s="1">
        <v>60</v>
      </c>
      <c r="B93" s="5" t="s">
        <v>46</v>
      </c>
      <c r="C93" s="5">
        <v>2</v>
      </c>
      <c r="D93" s="5" t="s">
        <v>51</v>
      </c>
      <c r="E93" s="5" t="s">
        <v>154</v>
      </c>
      <c r="F93" s="5" t="s">
        <v>46</v>
      </c>
      <c r="G93" s="5" t="s">
        <v>47</v>
      </c>
      <c r="H93" s="5" t="s">
        <v>48</v>
      </c>
      <c r="I93" s="5" t="s">
        <v>187</v>
      </c>
      <c r="J93" s="51" t="s">
        <v>224</v>
      </c>
      <c r="K93" s="56">
        <f>K94+K96+K98+K100+K102+K104</f>
        <v>100179.3</v>
      </c>
      <c r="L93" s="56">
        <f>L94+L96+L98+L100+L102+L104</f>
        <v>3942.2</v>
      </c>
      <c r="M93" s="56">
        <f>M94+M96+M98+M100+M102+M104</f>
        <v>3942.2</v>
      </c>
      <c r="N93" s="56">
        <f>N94+N96+N98+N100+N102+N104</f>
        <v>20527.8</v>
      </c>
      <c r="O93" s="56">
        <f>O94+O96+O98+O100+O102+O104</f>
        <v>21185.399999999998</v>
      </c>
    </row>
    <row r="94" spans="1:25" ht="41.25" customHeight="1">
      <c r="A94" s="1">
        <v>61</v>
      </c>
      <c r="B94" s="5" t="s">
        <v>38</v>
      </c>
      <c r="C94" s="5" t="s">
        <v>80</v>
      </c>
      <c r="D94" s="5" t="s">
        <v>51</v>
      </c>
      <c r="E94" s="5" t="s">
        <v>36</v>
      </c>
      <c r="F94" s="5" t="s">
        <v>234</v>
      </c>
      <c r="G94" s="5" t="s">
        <v>47</v>
      </c>
      <c r="H94" s="5" t="s">
        <v>48</v>
      </c>
      <c r="I94" s="5" t="s">
        <v>187</v>
      </c>
      <c r="J94" s="69" t="s">
        <v>236</v>
      </c>
      <c r="K94" s="19">
        <f>K95</f>
        <v>0</v>
      </c>
      <c r="L94" s="19">
        <f>L95</f>
        <v>0</v>
      </c>
      <c r="M94" s="19">
        <f>M95</f>
        <v>0</v>
      </c>
      <c r="N94" s="19">
        <f>N95</f>
        <v>977.1</v>
      </c>
      <c r="O94" s="19">
        <f>O95</f>
        <v>3053.7</v>
      </c>
      <c r="S94" s="75"/>
    </row>
    <row r="95" spans="1:25" ht="42.75" customHeight="1">
      <c r="A95" s="1">
        <v>62</v>
      </c>
      <c r="B95" s="4" t="s">
        <v>38</v>
      </c>
      <c r="C95" s="4" t="s">
        <v>80</v>
      </c>
      <c r="D95" s="4" t="s">
        <v>51</v>
      </c>
      <c r="E95" s="4" t="s">
        <v>36</v>
      </c>
      <c r="F95" s="4" t="s">
        <v>234</v>
      </c>
      <c r="G95" s="4" t="s">
        <v>66</v>
      </c>
      <c r="H95" s="4" t="s">
        <v>48</v>
      </c>
      <c r="I95" s="4" t="s">
        <v>187</v>
      </c>
      <c r="J95" s="77" t="s">
        <v>235</v>
      </c>
      <c r="K95" s="20">
        <v>0</v>
      </c>
      <c r="L95" s="19"/>
      <c r="M95" s="19"/>
      <c r="N95" s="20">
        <v>977.1</v>
      </c>
      <c r="O95" s="20">
        <v>3053.7</v>
      </c>
    </row>
    <row r="96" spans="1:25" ht="39.75" customHeight="1">
      <c r="A96" s="1">
        <v>63</v>
      </c>
      <c r="B96" s="5" t="s">
        <v>38</v>
      </c>
      <c r="C96" s="5" t="s">
        <v>80</v>
      </c>
      <c r="D96" s="5" t="s">
        <v>51</v>
      </c>
      <c r="E96" s="5" t="s">
        <v>36</v>
      </c>
      <c r="F96" s="5" t="s">
        <v>237</v>
      </c>
      <c r="G96" s="5" t="s">
        <v>47</v>
      </c>
      <c r="H96" s="5" t="s">
        <v>48</v>
      </c>
      <c r="I96" s="5" t="s">
        <v>187</v>
      </c>
      <c r="J96" s="68" t="s">
        <v>239</v>
      </c>
      <c r="K96" s="19">
        <f>K97</f>
        <v>0</v>
      </c>
      <c r="L96" s="19">
        <f>L97</f>
        <v>0</v>
      </c>
      <c r="M96" s="19">
        <f>M97</f>
        <v>0</v>
      </c>
      <c r="N96" s="19">
        <f>N97</f>
        <v>1930.8</v>
      </c>
      <c r="O96" s="19">
        <f>O97</f>
        <v>0</v>
      </c>
    </row>
    <row r="97" spans="1:15" ht="44.25" customHeight="1">
      <c r="A97" s="1">
        <v>64</v>
      </c>
      <c r="B97" s="4" t="s">
        <v>38</v>
      </c>
      <c r="C97" s="4" t="s">
        <v>80</v>
      </c>
      <c r="D97" s="4" t="s">
        <v>51</v>
      </c>
      <c r="E97" s="4" t="s">
        <v>36</v>
      </c>
      <c r="F97" s="4" t="s">
        <v>237</v>
      </c>
      <c r="G97" s="4" t="s">
        <v>66</v>
      </c>
      <c r="H97" s="4" t="s">
        <v>48</v>
      </c>
      <c r="I97" s="4" t="s">
        <v>187</v>
      </c>
      <c r="J97" s="77" t="s">
        <v>238</v>
      </c>
      <c r="K97" s="20">
        <v>0</v>
      </c>
      <c r="L97" s="19"/>
      <c r="M97" s="19"/>
      <c r="N97" s="20">
        <v>1930.8</v>
      </c>
      <c r="O97" s="20">
        <v>0</v>
      </c>
    </row>
    <row r="98" spans="1:15" ht="45" customHeight="1">
      <c r="A98" s="1">
        <v>65</v>
      </c>
      <c r="B98" s="5" t="s">
        <v>38</v>
      </c>
      <c r="C98" s="5" t="s">
        <v>80</v>
      </c>
      <c r="D98" s="5" t="s">
        <v>51</v>
      </c>
      <c r="E98" s="5" t="s">
        <v>36</v>
      </c>
      <c r="F98" s="5" t="s">
        <v>240</v>
      </c>
      <c r="G98" s="5" t="s">
        <v>47</v>
      </c>
      <c r="H98" s="5" t="s">
        <v>48</v>
      </c>
      <c r="I98" s="5" t="s">
        <v>187</v>
      </c>
      <c r="J98" s="69" t="s">
        <v>244</v>
      </c>
      <c r="K98" s="19">
        <f>K99</f>
        <v>833.8</v>
      </c>
      <c r="L98" s="19">
        <f>L99</f>
        <v>0</v>
      </c>
      <c r="M98" s="19">
        <f>M99</f>
        <v>0</v>
      </c>
      <c r="N98" s="19">
        <f>N99</f>
        <v>826</v>
      </c>
      <c r="O98" s="19">
        <f>O99</f>
        <v>1009.2</v>
      </c>
    </row>
    <row r="99" spans="1:15" ht="45" customHeight="1">
      <c r="A99" s="1">
        <v>66</v>
      </c>
      <c r="B99" s="4" t="s">
        <v>38</v>
      </c>
      <c r="C99" s="4" t="s">
        <v>80</v>
      </c>
      <c r="D99" s="4" t="s">
        <v>51</v>
      </c>
      <c r="E99" s="4" t="s">
        <v>36</v>
      </c>
      <c r="F99" s="4" t="s">
        <v>240</v>
      </c>
      <c r="G99" s="4" t="s">
        <v>66</v>
      </c>
      <c r="H99" s="4" t="s">
        <v>48</v>
      </c>
      <c r="I99" s="4" t="s">
        <v>187</v>
      </c>
      <c r="J99" s="77" t="s">
        <v>242</v>
      </c>
      <c r="K99" s="20">
        <v>833.8</v>
      </c>
      <c r="L99" s="19"/>
      <c r="M99" s="19"/>
      <c r="N99" s="20">
        <v>826</v>
      </c>
      <c r="O99" s="20">
        <v>1009.2</v>
      </c>
    </row>
    <row r="100" spans="1:15" ht="30" customHeight="1">
      <c r="A100" s="1">
        <v>67</v>
      </c>
      <c r="B100" s="5" t="s">
        <v>38</v>
      </c>
      <c r="C100" s="5" t="s">
        <v>80</v>
      </c>
      <c r="D100" s="5" t="s">
        <v>51</v>
      </c>
      <c r="E100" s="5" t="s">
        <v>36</v>
      </c>
      <c r="F100" s="5" t="s">
        <v>241</v>
      </c>
      <c r="G100" s="5" t="s">
        <v>47</v>
      </c>
      <c r="H100" s="5" t="s">
        <v>48</v>
      </c>
      <c r="I100" s="5" t="s">
        <v>187</v>
      </c>
      <c r="J100" s="70" t="s">
        <v>245</v>
      </c>
      <c r="K100" s="19">
        <f>K101</f>
        <v>649.6</v>
      </c>
      <c r="L100" s="19">
        <f>L101</f>
        <v>0</v>
      </c>
      <c r="M100" s="19">
        <f>M101</f>
        <v>0</v>
      </c>
      <c r="N100" s="19">
        <f>N101</f>
        <v>291.89999999999998</v>
      </c>
      <c r="O100" s="19">
        <f>O101</f>
        <v>216.9</v>
      </c>
    </row>
    <row r="101" spans="1:15" ht="37.5" customHeight="1">
      <c r="A101" s="1">
        <v>68</v>
      </c>
      <c r="B101" s="4" t="s">
        <v>38</v>
      </c>
      <c r="C101" s="4" t="s">
        <v>80</v>
      </c>
      <c r="D101" s="4" t="s">
        <v>51</v>
      </c>
      <c r="E101" s="4" t="s">
        <v>36</v>
      </c>
      <c r="F101" s="4" t="s">
        <v>241</v>
      </c>
      <c r="G101" s="4" t="s">
        <v>66</v>
      </c>
      <c r="H101" s="4" t="s">
        <v>48</v>
      </c>
      <c r="I101" s="4" t="s">
        <v>187</v>
      </c>
      <c r="J101" s="78" t="s">
        <v>243</v>
      </c>
      <c r="K101" s="20">
        <v>649.6</v>
      </c>
      <c r="L101" s="19"/>
      <c r="M101" s="19"/>
      <c r="N101" s="20">
        <v>291.89999999999998</v>
      </c>
      <c r="O101" s="20">
        <v>216.9</v>
      </c>
    </row>
    <row r="102" spans="1:15" ht="30" customHeight="1">
      <c r="A102" s="1">
        <v>69</v>
      </c>
      <c r="B102" s="5" t="s">
        <v>38</v>
      </c>
      <c r="C102" s="5" t="s">
        <v>80</v>
      </c>
      <c r="D102" s="5" t="s">
        <v>51</v>
      </c>
      <c r="E102" s="5" t="s">
        <v>36</v>
      </c>
      <c r="F102" s="5" t="s">
        <v>195</v>
      </c>
      <c r="G102" s="5" t="s">
        <v>47</v>
      </c>
      <c r="H102" s="5" t="s">
        <v>48</v>
      </c>
      <c r="I102" s="5" t="s">
        <v>187</v>
      </c>
      <c r="J102" s="71" t="s">
        <v>197</v>
      </c>
      <c r="K102" s="19">
        <f>K103</f>
        <v>106.5</v>
      </c>
      <c r="L102" s="19">
        <f>L103</f>
        <v>0</v>
      </c>
      <c r="M102" s="19">
        <f>M103</f>
        <v>0</v>
      </c>
      <c r="N102" s="19">
        <f>N103</f>
        <v>0</v>
      </c>
      <c r="O102" s="19">
        <f>O103</f>
        <v>0</v>
      </c>
    </row>
    <row r="103" spans="1:15" ht="33" customHeight="1">
      <c r="A103" s="1">
        <v>70</v>
      </c>
      <c r="B103" s="4" t="s">
        <v>38</v>
      </c>
      <c r="C103" s="4" t="s">
        <v>80</v>
      </c>
      <c r="D103" s="4" t="s">
        <v>51</v>
      </c>
      <c r="E103" s="4" t="s">
        <v>36</v>
      </c>
      <c r="F103" s="4" t="s">
        <v>195</v>
      </c>
      <c r="G103" s="4" t="s">
        <v>66</v>
      </c>
      <c r="H103" s="4" t="s">
        <v>48</v>
      </c>
      <c r="I103" s="4" t="s">
        <v>187</v>
      </c>
      <c r="J103" s="79" t="s">
        <v>196</v>
      </c>
      <c r="K103" s="20">
        <v>106.5</v>
      </c>
      <c r="L103" s="19"/>
      <c r="M103" s="19"/>
      <c r="N103" s="20">
        <v>0</v>
      </c>
      <c r="O103" s="20">
        <v>0</v>
      </c>
    </row>
    <row r="104" spans="1:15" ht="22.5" customHeight="1">
      <c r="A104" s="1">
        <v>71</v>
      </c>
      <c r="B104" s="5" t="s">
        <v>38</v>
      </c>
      <c r="C104" s="5" t="s">
        <v>80</v>
      </c>
      <c r="D104" s="5" t="s">
        <v>51</v>
      </c>
      <c r="E104" s="5" t="s">
        <v>145</v>
      </c>
      <c r="F104" s="5" t="s">
        <v>81</v>
      </c>
      <c r="G104" s="5" t="s">
        <v>47</v>
      </c>
      <c r="H104" s="5" t="s">
        <v>48</v>
      </c>
      <c r="I104" s="5" t="s">
        <v>187</v>
      </c>
      <c r="J104" s="3" t="s">
        <v>131</v>
      </c>
      <c r="K104" s="19">
        <f>K105</f>
        <v>98589.400000000009</v>
      </c>
      <c r="L104" s="19">
        <f>L105</f>
        <v>3942.2</v>
      </c>
      <c r="M104" s="19">
        <f>M105</f>
        <v>3942.2</v>
      </c>
      <c r="N104" s="19">
        <f>N105</f>
        <v>16502</v>
      </c>
      <c r="O104" s="19">
        <f>O105</f>
        <v>16905.599999999999</v>
      </c>
    </row>
    <row r="105" spans="1:15" ht="17.25" customHeight="1">
      <c r="A105" s="1">
        <v>72</v>
      </c>
      <c r="B105" s="5" t="s">
        <v>38</v>
      </c>
      <c r="C105" s="5" t="s">
        <v>80</v>
      </c>
      <c r="D105" s="5" t="s">
        <v>51</v>
      </c>
      <c r="E105" s="5" t="s">
        <v>145</v>
      </c>
      <c r="F105" s="5" t="s">
        <v>81</v>
      </c>
      <c r="G105" s="5" t="s">
        <v>66</v>
      </c>
      <c r="H105" s="5" t="s">
        <v>48</v>
      </c>
      <c r="I105" s="5" t="s">
        <v>187</v>
      </c>
      <c r="J105" s="3" t="s">
        <v>132</v>
      </c>
      <c r="K105" s="19">
        <f>K108+K110+K111+K112+K114+K116+K118+K119+K120+K106+K107+K109+K115+K117+K121+K122+K123+K113</f>
        <v>98589.400000000009</v>
      </c>
      <c r="L105" s="19">
        <f>L108+L110+L111+L112+L114+L116+L118+L119+L120+L106+L107+L109+L115+L117+L121+L122+L123+L113</f>
        <v>3942.2</v>
      </c>
      <c r="M105" s="19">
        <f>M108+M110+M111+M112+M114+M116+M118+M119+M120+M106+M107+M109+M115+M117+M121+M122+M123+M113</f>
        <v>3942.2</v>
      </c>
      <c r="N105" s="19">
        <f>N108+N110+N111+N112+N114+N116+N118+N119+N120+N106+N107+N109+N115+N117+N121+N122+N123+N113</f>
        <v>16502</v>
      </c>
      <c r="O105" s="19">
        <f>O108+O110+O111+O112+O114+O116+O118+O119+O120+O106+O107+O109+O115+O117+O121+O122+O123+O113</f>
        <v>16905.599999999999</v>
      </c>
    </row>
    <row r="106" spans="1:15" ht="69" customHeight="1">
      <c r="A106" s="1">
        <v>73</v>
      </c>
      <c r="B106" s="27" t="s">
        <v>38</v>
      </c>
      <c r="C106" s="27" t="s">
        <v>80</v>
      </c>
      <c r="D106" s="27" t="s">
        <v>51</v>
      </c>
      <c r="E106" s="27" t="s">
        <v>145</v>
      </c>
      <c r="F106" s="27" t="s">
        <v>81</v>
      </c>
      <c r="G106" s="27" t="s">
        <v>66</v>
      </c>
      <c r="H106" s="27" t="s">
        <v>246</v>
      </c>
      <c r="I106" s="27" t="s">
        <v>187</v>
      </c>
      <c r="J106" s="52" t="s">
        <v>247</v>
      </c>
      <c r="K106" s="20">
        <v>9573.9</v>
      </c>
      <c r="L106" s="20"/>
      <c r="M106" s="20"/>
      <c r="N106" s="20">
        <v>0</v>
      </c>
      <c r="O106" s="20">
        <v>0</v>
      </c>
    </row>
    <row r="107" spans="1:15" ht="98.25" customHeight="1">
      <c r="A107" s="1">
        <v>74</v>
      </c>
      <c r="B107" s="27" t="s">
        <v>38</v>
      </c>
      <c r="C107" s="27" t="s">
        <v>80</v>
      </c>
      <c r="D107" s="27" t="s">
        <v>51</v>
      </c>
      <c r="E107" s="27" t="s">
        <v>145</v>
      </c>
      <c r="F107" s="27" t="s">
        <v>81</v>
      </c>
      <c r="G107" s="27" t="s">
        <v>66</v>
      </c>
      <c r="H107" s="27" t="s">
        <v>248</v>
      </c>
      <c r="I107" s="27" t="s">
        <v>187</v>
      </c>
      <c r="J107" s="80" t="s">
        <v>249</v>
      </c>
      <c r="K107" s="20">
        <v>874.5</v>
      </c>
      <c r="L107" s="20"/>
      <c r="M107" s="20"/>
      <c r="N107" s="20">
        <v>0</v>
      </c>
      <c r="O107" s="20">
        <v>0</v>
      </c>
    </row>
    <row r="108" spans="1:15" ht="99" customHeight="1">
      <c r="A108" s="1">
        <v>75</v>
      </c>
      <c r="B108" s="27" t="s">
        <v>38</v>
      </c>
      <c r="C108" s="27" t="s">
        <v>80</v>
      </c>
      <c r="D108" s="27" t="s">
        <v>51</v>
      </c>
      <c r="E108" s="27" t="s">
        <v>145</v>
      </c>
      <c r="F108" s="27" t="s">
        <v>81</v>
      </c>
      <c r="G108" s="27" t="s">
        <v>66</v>
      </c>
      <c r="H108" s="27" t="s">
        <v>198</v>
      </c>
      <c r="I108" s="27" t="s">
        <v>187</v>
      </c>
      <c r="J108" s="62" t="s">
        <v>228</v>
      </c>
      <c r="K108" s="20">
        <v>7410.5</v>
      </c>
      <c r="L108" s="19"/>
      <c r="M108" s="19"/>
      <c r="N108" s="20">
        <v>0</v>
      </c>
      <c r="O108" s="20">
        <v>0</v>
      </c>
    </row>
    <row r="109" spans="1:15" ht="93" customHeight="1">
      <c r="A109" s="1">
        <v>76</v>
      </c>
      <c r="B109" s="27" t="s">
        <v>38</v>
      </c>
      <c r="C109" s="27" t="s">
        <v>80</v>
      </c>
      <c r="D109" s="27" t="s">
        <v>51</v>
      </c>
      <c r="E109" s="27" t="s">
        <v>145</v>
      </c>
      <c r="F109" s="27" t="s">
        <v>81</v>
      </c>
      <c r="G109" s="27" t="s">
        <v>66</v>
      </c>
      <c r="H109" s="27" t="s">
        <v>250</v>
      </c>
      <c r="I109" s="27" t="s">
        <v>187</v>
      </c>
      <c r="J109" s="49" t="s">
        <v>251</v>
      </c>
      <c r="K109" s="20">
        <v>1260.5</v>
      </c>
      <c r="L109" s="19"/>
      <c r="M109" s="19"/>
      <c r="N109" s="20">
        <v>282</v>
      </c>
      <c r="O109" s="20">
        <v>282</v>
      </c>
    </row>
    <row r="110" spans="1:15" ht="158.25" customHeight="1">
      <c r="A110" s="1">
        <v>77</v>
      </c>
      <c r="B110" s="27" t="s">
        <v>38</v>
      </c>
      <c r="C110" s="27" t="s">
        <v>80</v>
      </c>
      <c r="D110" s="27" t="s">
        <v>51</v>
      </c>
      <c r="E110" s="27" t="s">
        <v>145</v>
      </c>
      <c r="F110" s="27" t="s">
        <v>81</v>
      </c>
      <c r="G110" s="27" t="s">
        <v>66</v>
      </c>
      <c r="H110" s="27" t="s">
        <v>147</v>
      </c>
      <c r="I110" s="27" t="s">
        <v>187</v>
      </c>
      <c r="J110" s="62" t="s">
        <v>182</v>
      </c>
      <c r="K110" s="20">
        <v>518.70000000000005</v>
      </c>
      <c r="L110" s="20">
        <v>3942.2</v>
      </c>
      <c r="M110" s="20">
        <v>3942.2</v>
      </c>
      <c r="N110" s="20">
        <v>518.70000000000005</v>
      </c>
      <c r="O110" s="20">
        <v>518.70000000000005</v>
      </c>
    </row>
    <row r="111" spans="1:15" ht="85.5" customHeight="1">
      <c r="A111" s="1">
        <v>78</v>
      </c>
      <c r="B111" s="27" t="s">
        <v>38</v>
      </c>
      <c r="C111" s="27" t="s">
        <v>80</v>
      </c>
      <c r="D111" s="27" t="s">
        <v>51</v>
      </c>
      <c r="E111" s="27" t="s">
        <v>145</v>
      </c>
      <c r="F111" s="27" t="s">
        <v>81</v>
      </c>
      <c r="G111" s="27" t="s">
        <v>66</v>
      </c>
      <c r="H111" s="27" t="s">
        <v>199</v>
      </c>
      <c r="I111" s="27" t="s">
        <v>187</v>
      </c>
      <c r="J111" s="49" t="s">
        <v>200</v>
      </c>
      <c r="K111" s="20">
        <v>762.1</v>
      </c>
      <c r="L111" s="20"/>
      <c r="M111" s="20"/>
      <c r="N111" s="20">
        <v>1066.9000000000001</v>
      </c>
      <c r="O111" s="20">
        <v>1066.9000000000001</v>
      </c>
    </row>
    <row r="112" spans="1:15" ht="101.25" customHeight="1">
      <c r="A112" s="1">
        <v>79</v>
      </c>
      <c r="B112" s="27" t="s">
        <v>38</v>
      </c>
      <c r="C112" s="27" t="s">
        <v>80</v>
      </c>
      <c r="D112" s="27" t="s">
        <v>51</v>
      </c>
      <c r="E112" s="27" t="s">
        <v>145</v>
      </c>
      <c r="F112" s="27" t="s">
        <v>81</v>
      </c>
      <c r="G112" s="27" t="s">
        <v>66</v>
      </c>
      <c r="H112" s="27" t="s">
        <v>201</v>
      </c>
      <c r="I112" s="27" t="s">
        <v>187</v>
      </c>
      <c r="J112" s="52" t="s">
        <v>202</v>
      </c>
      <c r="K112" s="20">
        <v>9</v>
      </c>
      <c r="L112" s="20"/>
      <c r="M112" s="20"/>
      <c r="N112" s="20">
        <v>9</v>
      </c>
      <c r="O112" s="20">
        <v>9</v>
      </c>
    </row>
    <row r="113" spans="1:15" ht="101.25" customHeight="1">
      <c r="A113" s="1">
        <v>80</v>
      </c>
      <c r="B113" s="26" t="s">
        <v>38</v>
      </c>
      <c r="C113" s="26" t="s">
        <v>80</v>
      </c>
      <c r="D113" s="26" t="s">
        <v>51</v>
      </c>
      <c r="E113" s="26" t="s">
        <v>145</v>
      </c>
      <c r="F113" s="26" t="s">
        <v>81</v>
      </c>
      <c r="G113" s="26" t="s">
        <v>66</v>
      </c>
      <c r="H113" s="26" t="s">
        <v>9</v>
      </c>
      <c r="I113" s="26" t="s">
        <v>187</v>
      </c>
      <c r="J113" s="81" t="s">
        <v>252</v>
      </c>
      <c r="K113" s="20">
        <v>9890</v>
      </c>
      <c r="L113" s="19"/>
      <c r="M113" s="19"/>
      <c r="N113" s="20">
        <v>0</v>
      </c>
      <c r="O113" s="20">
        <v>0</v>
      </c>
    </row>
    <row r="114" spans="1:15" ht="69" customHeight="1">
      <c r="A114" s="1">
        <v>81</v>
      </c>
      <c r="B114" s="26" t="s">
        <v>38</v>
      </c>
      <c r="C114" s="26" t="s">
        <v>80</v>
      </c>
      <c r="D114" s="26" t="s">
        <v>51</v>
      </c>
      <c r="E114" s="26" t="s">
        <v>145</v>
      </c>
      <c r="F114" s="26" t="s">
        <v>81</v>
      </c>
      <c r="G114" s="26" t="s">
        <v>66</v>
      </c>
      <c r="H114" s="26" t="s">
        <v>105</v>
      </c>
      <c r="I114" s="26" t="s">
        <v>187</v>
      </c>
      <c r="J114" s="43" t="s">
        <v>144</v>
      </c>
      <c r="K114" s="23">
        <v>280</v>
      </c>
      <c r="L114" s="23"/>
      <c r="M114" s="23"/>
      <c r="N114" s="23">
        <v>280</v>
      </c>
      <c r="O114" s="23">
        <v>280</v>
      </c>
    </row>
    <row r="115" spans="1:15" ht="102" customHeight="1">
      <c r="A115" s="1">
        <v>82</v>
      </c>
      <c r="B115" s="26" t="s">
        <v>38</v>
      </c>
      <c r="C115" s="26" t="s">
        <v>80</v>
      </c>
      <c r="D115" s="26" t="s">
        <v>51</v>
      </c>
      <c r="E115" s="26" t="s">
        <v>145</v>
      </c>
      <c r="F115" s="26" t="s">
        <v>81</v>
      </c>
      <c r="G115" s="26" t="s">
        <v>66</v>
      </c>
      <c r="H115" s="26" t="s">
        <v>253</v>
      </c>
      <c r="I115" s="26" t="s">
        <v>187</v>
      </c>
      <c r="J115" s="80" t="s">
        <v>254</v>
      </c>
      <c r="K115" s="23">
        <v>832.7</v>
      </c>
      <c r="L115" s="23"/>
      <c r="M115" s="23"/>
      <c r="N115" s="23">
        <v>0</v>
      </c>
      <c r="O115" s="23">
        <v>0</v>
      </c>
    </row>
    <row r="116" spans="1:15" ht="72.75" customHeight="1">
      <c r="A116" s="1">
        <v>83</v>
      </c>
      <c r="B116" s="26" t="s">
        <v>38</v>
      </c>
      <c r="C116" s="26" t="s">
        <v>80</v>
      </c>
      <c r="D116" s="26" t="s">
        <v>51</v>
      </c>
      <c r="E116" s="26" t="s">
        <v>145</v>
      </c>
      <c r="F116" s="26" t="s">
        <v>81</v>
      </c>
      <c r="G116" s="26" t="s">
        <v>66</v>
      </c>
      <c r="H116" s="26" t="s">
        <v>203</v>
      </c>
      <c r="I116" s="26" t="s">
        <v>187</v>
      </c>
      <c r="J116" s="49" t="s">
        <v>204</v>
      </c>
      <c r="K116" s="23">
        <v>309.2</v>
      </c>
      <c r="L116" s="23"/>
      <c r="M116" s="23"/>
      <c r="N116" s="23">
        <v>309.2</v>
      </c>
      <c r="O116" s="23">
        <v>309.2</v>
      </c>
    </row>
    <row r="117" spans="1:15" ht="54.75" customHeight="1">
      <c r="A117" s="1">
        <v>84</v>
      </c>
      <c r="B117" s="26" t="s">
        <v>38</v>
      </c>
      <c r="C117" s="26" t="s">
        <v>80</v>
      </c>
      <c r="D117" s="26" t="s">
        <v>51</v>
      </c>
      <c r="E117" s="26" t="s">
        <v>145</v>
      </c>
      <c r="F117" s="26" t="s">
        <v>81</v>
      </c>
      <c r="G117" s="26" t="s">
        <v>66</v>
      </c>
      <c r="H117" s="26" t="s">
        <v>255</v>
      </c>
      <c r="I117" s="26" t="s">
        <v>187</v>
      </c>
      <c r="J117" s="81" t="s">
        <v>256</v>
      </c>
      <c r="K117" s="23">
        <v>2791.3</v>
      </c>
      <c r="L117" s="23"/>
      <c r="M117" s="23"/>
      <c r="N117" s="23">
        <v>2903</v>
      </c>
      <c r="O117" s="23">
        <v>3019.1</v>
      </c>
    </row>
    <row r="118" spans="1:15" ht="66" customHeight="1">
      <c r="A118" s="1">
        <v>85</v>
      </c>
      <c r="B118" s="26" t="s">
        <v>38</v>
      </c>
      <c r="C118" s="26" t="s">
        <v>80</v>
      </c>
      <c r="D118" s="26" t="s">
        <v>51</v>
      </c>
      <c r="E118" s="26" t="s">
        <v>145</v>
      </c>
      <c r="F118" s="26" t="s">
        <v>81</v>
      </c>
      <c r="G118" s="26" t="s">
        <v>66</v>
      </c>
      <c r="H118" s="26" t="s">
        <v>205</v>
      </c>
      <c r="I118" s="26" t="s">
        <v>187</v>
      </c>
      <c r="J118" s="52" t="s">
        <v>206</v>
      </c>
      <c r="K118" s="23">
        <v>8371.2999999999993</v>
      </c>
      <c r="L118" s="23"/>
      <c r="M118" s="23"/>
      <c r="N118" s="23">
        <v>9056.2999999999993</v>
      </c>
      <c r="O118" s="23">
        <v>9056.2999999999993</v>
      </c>
    </row>
    <row r="119" spans="1:15" s="15" customFormat="1" ht="89.25" customHeight="1">
      <c r="A119" s="1">
        <v>86</v>
      </c>
      <c r="B119" s="11" t="s">
        <v>38</v>
      </c>
      <c r="C119" s="11" t="s">
        <v>80</v>
      </c>
      <c r="D119" s="11" t="s">
        <v>51</v>
      </c>
      <c r="E119" s="11" t="s">
        <v>145</v>
      </c>
      <c r="F119" s="11" t="s">
        <v>81</v>
      </c>
      <c r="G119" s="11" t="s">
        <v>66</v>
      </c>
      <c r="H119" s="11" t="s">
        <v>106</v>
      </c>
      <c r="I119" s="11" t="s">
        <v>187</v>
      </c>
      <c r="J119" s="62" t="s">
        <v>146</v>
      </c>
      <c r="K119" s="23">
        <v>64.400000000000006</v>
      </c>
      <c r="L119" s="23"/>
      <c r="M119" s="23"/>
      <c r="N119" s="23">
        <v>64.400000000000006</v>
      </c>
      <c r="O119" s="23">
        <v>64.400000000000006</v>
      </c>
    </row>
    <row r="120" spans="1:15" s="15" customFormat="1" ht="76.5" customHeight="1">
      <c r="A120" s="1">
        <v>87</v>
      </c>
      <c r="B120" s="11" t="s">
        <v>38</v>
      </c>
      <c r="C120" s="11" t="s">
        <v>80</v>
      </c>
      <c r="D120" s="11" t="s">
        <v>51</v>
      </c>
      <c r="E120" s="11" t="s">
        <v>145</v>
      </c>
      <c r="F120" s="11" t="s">
        <v>81</v>
      </c>
      <c r="G120" s="11" t="s">
        <v>66</v>
      </c>
      <c r="H120" s="11" t="s">
        <v>207</v>
      </c>
      <c r="I120" s="11" t="s">
        <v>187</v>
      </c>
      <c r="J120" s="62" t="s">
        <v>229</v>
      </c>
      <c r="K120" s="23">
        <v>1725</v>
      </c>
      <c r="L120" s="23"/>
      <c r="M120" s="23"/>
      <c r="N120" s="23">
        <v>2012.5</v>
      </c>
      <c r="O120" s="23">
        <v>2300</v>
      </c>
    </row>
    <row r="121" spans="1:15" s="15" customFormat="1" ht="84.75" customHeight="1">
      <c r="A121" s="1">
        <v>88</v>
      </c>
      <c r="B121" s="11" t="s">
        <v>38</v>
      </c>
      <c r="C121" s="11" t="s">
        <v>80</v>
      </c>
      <c r="D121" s="11" t="s">
        <v>51</v>
      </c>
      <c r="E121" s="11" t="s">
        <v>145</v>
      </c>
      <c r="F121" s="11" t="s">
        <v>81</v>
      </c>
      <c r="G121" s="11" t="s">
        <v>66</v>
      </c>
      <c r="H121" s="11" t="s">
        <v>257</v>
      </c>
      <c r="I121" s="11" t="s">
        <v>187</v>
      </c>
      <c r="J121" s="49" t="s">
        <v>260</v>
      </c>
      <c r="K121" s="23">
        <v>854</v>
      </c>
      <c r="L121" s="23"/>
      <c r="M121" s="23"/>
      <c r="N121" s="23">
        <v>0</v>
      </c>
      <c r="O121" s="23">
        <v>0</v>
      </c>
    </row>
    <row r="122" spans="1:15" s="15" customFormat="1" ht="86.25" customHeight="1">
      <c r="A122" s="1">
        <v>89</v>
      </c>
      <c r="B122" s="11" t="s">
        <v>38</v>
      </c>
      <c r="C122" s="11" t="s">
        <v>80</v>
      </c>
      <c r="D122" s="11" t="s">
        <v>51</v>
      </c>
      <c r="E122" s="11" t="s">
        <v>145</v>
      </c>
      <c r="F122" s="11" t="s">
        <v>81</v>
      </c>
      <c r="G122" s="11" t="s">
        <v>66</v>
      </c>
      <c r="H122" s="11" t="s">
        <v>258</v>
      </c>
      <c r="I122" s="11" t="s">
        <v>187</v>
      </c>
      <c r="J122" s="49" t="s">
        <v>261</v>
      </c>
      <c r="K122" s="23">
        <v>49450</v>
      </c>
      <c r="L122" s="23"/>
      <c r="M122" s="23"/>
      <c r="N122" s="23">
        <v>0</v>
      </c>
      <c r="O122" s="23">
        <v>0</v>
      </c>
    </row>
    <row r="123" spans="1:15" s="15" customFormat="1" ht="108" customHeight="1">
      <c r="A123" s="1">
        <v>90</v>
      </c>
      <c r="B123" s="11" t="s">
        <v>38</v>
      </c>
      <c r="C123" s="11" t="s">
        <v>80</v>
      </c>
      <c r="D123" s="11" t="s">
        <v>51</v>
      </c>
      <c r="E123" s="11" t="s">
        <v>145</v>
      </c>
      <c r="F123" s="11" t="s">
        <v>81</v>
      </c>
      <c r="G123" s="11" t="s">
        <v>66</v>
      </c>
      <c r="H123" s="11" t="s">
        <v>259</v>
      </c>
      <c r="I123" s="11" t="s">
        <v>187</v>
      </c>
      <c r="J123" s="81" t="s">
        <v>262</v>
      </c>
      <c r="K123" s="23">
        <v>3612.3</v>
      </c>
      <c r="L123" s="23"/>
      <c r="M123" s="23"/>
      <c r="N123" s="23">
        <v>0</v>
      </c>
      <c r="O123" s="23">
        <v>0</v>
      </c>
    </row>
    <row r="124" spans="1:15" ht="21.75" customHeight="1">
      <c r="A124" s="1">
        <v>91</v>
      </c>
      <c r="B124" s="5" t="s">
        <v>46</v>
      </c>
      <c r="C124" s="5">
        <v>2</v>
      </c>
      <c r="D124" s="5" t="s">
        <v>51</v>
      </c>
      <c r="E124" s="5" t="s">
        <v>137</v>
      </c>
      <c r="F124" s="5" t="s">
        <v>46</v>
      </c>
      <c r="G124" s="5" t="s">
        <v>47</v>
      </c>
      <c r="H124" s="5" t="s">
        <v>48</v>
      </c>
      <c r="I124" s="5" t="s">
        <v>187</v>
      </c>
      <c r="J124" s="3" t="s">
        <v>155</v>
      </c>
      <c r="K124" s="24">
        <f>K125+K149+K151+K147+K153</f>
        <v>302363.59999999998</v>
      </c>
      <c r="L124" s="24">
        <f>L125+L149+L151+L147+L153</f>
        <v>0</v>
      </c>
      <c r="M124" s="24">
        <f>M125+M149+M151+M147+M153</f>
        <v>0</v>
      </c>
      <c r="N124" s="24">
        <f>N125+N149+N151+N147+N153</f>
        <v>304569.89999999997</v>
      </c>
      <c r="O124" s="24">
        <f>O125+O149+O151+O147+O153</f>
        <v>303643</v>
      </c>
    </row>
    <row r="125" spans="1:15" s="15" customFormat="1" ht="25.5" customHeight="1">
      <c r="A125" s="1">
        <v>92</v>
      </c>
      <c r="B125" s="16" t="s">
        <v>46</v>
      </c>
      <c r="C125" s="16" t="s">
        <v>80</v>
      </c>
      <c r="D125" s="16" t="s">
        <v>51</v>
      </c>
      <c r="E125" s="16" t="s">
        <v>137</v>
      </c>
      <c r="F125" s="16" t="s">
        <v>83</v>
      </c>
      <c r="G125" s="16" t="s">
        <v>47</v>
      </c>
      <c r="H125" s="16" t="s">
        <v>48</v>
      </c>
      <c r="I125" s="16" t="s">
        <v>187</v>
      </c>
      <c r="J125" s="33" t="s">
        <v>133</v>
      </c>
      <c r="K125" s="24">
        <f>K126</f>
        <v>300345.69999999995</v>
      </c>
      <c r="L125" s="24">
        <f>L126</f>
        <v>0</v>
      </c>
      <c r="M125" s="24">
        <f>M126</f>
        <v>0</v>
      </c>
      <c r="N125" s="24">
        <f>N126</f>
        <v>302754.19999999995</v>
      </c>
      <c r="O125" s="24">
        <f>O126</f>
        <v>301768</v>
      </c>
    </row>
    <row r="126" spans="1:15" s="15" customFormat="1" ht="25.5" customHeight="1">
      <c r="A126" s="1">
        <v>93</v>
      </c>
      <c r="B126" s="11" t="s">
        <v>46</v>
      </c>
      <c r="C126" s="11" t="s">
        <v>80</v>
      </c>
      <c r="D126" s="11" t="s">
        <v>51</v>
      </c>
      <c r="E126" s="11" t="s">
        <v>137</v>
      </c>
      <c r="F126" s="11" t="s">
        <v>83</v>
      </c>
      <c r="G126" s="11" t="s">
        <v>66</v>
      </c>
      <c r="H126" s="11" t="s">
        <v>48</v>
      </c>
      <c r="I126" s="11" t="s">
        <v>187</v>
      </c>
      <c r="J126" s="28" t="s">
        <v>157</v>
      </c>
      <c r="K126" s="23">
        <f>K130+K131+K132+K133+K134+K135+K136+K137+K138+K139+K140+K143+K144+K145+K146+K128+K141+K127+K129+K142</f>
        <v>300345.69999999995</v>
      </c>
      <c r="L126" s="23">
        <f>L130+L131+L132+L133+L134+L135+L136+L137+L138+L139+L140+L143+L144+L145+L146+L128+L141+L127+L129+L142</f>
        <v>0</v>
      </c>
      <c r="M126" s="23">
        <f>M130+M131+M132+M133+M134+M135+M136+M137+M138+M139+M140+M143+M144+M145+M146+M128+M141+M127+M129+M142</f>
        <v>0</v>
      </c>
      <c r="N126" s="23">
        <f>N130+N131+N132+N133+N134+N135+N136+N137+N138+N139+N140+N143+N144+N145+N146+N128+N141+N127+N129+N142</f>
        <v>302754.19999999995</v>
      </c>
      <c r="O126" s="23">
        <f>O130+O131+O132+O133+O134+O135+O136+O137+O138+O139+O140+O143+O144+O145+O146+O128+O141+O127+O129+O142</f>
        <v>301768</v>
      </c>
    </row>
    <row r="127" spans="1:15" s="15" customFormat="1" ht="104.25" customHeight="1">
      <c r="A127" s="1">
        <v>94</v>
      </c>
      <c r="B127" s="11" t="s">
        <v>38</v>
      </c>
      <c r="C127" s="11" t="s">
        <v>80</v>
      </c>
      <c r="D127" s="11" t="s">
        <v>51</v>
      </c>
      <c r="E127" s="11" t="s">
        <v>137</v>
      </c>
      <c r="F127" s="11" t="s">
        <v>83</v>
      </c>
      <c r="G127" s="11" t="s">
        <v>66</v>
      </c>
      <c r="H127" s="11" t="s">
        <v>232</v>
      </c>
      <c r="I127" s="11" t="s">
        <v>187</v>
      </c>
      <c r="J127" s="62" t="s">
        <v>231</v>
      </c>
      <c r="K127" s="57">
        <v>667.7</v>
      </c>
      <c r="L127" s="57"/>
      <c r="M127" s="57"/>
      <c r="N127" s="57">
        <v>713</v>
      </c>
      <c r="O127" s="57">
        <v>713</v>
      </c>
    </row>
    <row r="128" spans="1:15" s="15" customFormat="1" ht="105" customHeight="1">
      <c r="A128" s="1">
        <v>95</v>
      </c>
      <c r="B128" s="11" t="s">
        <v>38</v>
      </c>
      <c r="C128" s="11" t="s">
        <v>80</v>
      </c>
      <c r="D128" s="11" t="s">
        <v>51</v>
      </c>
      <c r="E128" s="11" t="s">
        <v>137</v>
      </c>
      <c r="F128" s="11" t="s">
        <v>83</v>
      </c>
      <c r="G128" s="11" t="s">
        <v>66</v>
      </c>
      <c r="H128" s="11" t="s">
        <v>188</v>
      </c>
      <c r="I128" s="11" t="s">
        <v>187</v>
      </c>
      <c r="J128" s="62" t="s">
        <v>230</v>
      </c>
      <c r="K128" s="57">
        <v>26.1</v>
      </c>
      <c r="L128" s="57"/>
      <c r="M128" s="57"/>
      <c r="N128" s="57">
        <v>0.1</v>
      </c>
      <c r="O128" s="57">
        <v>0</v>
      </c>
    </row>
    <row r="129" spans="1:15" s="15" customFormat="1" ht="82.5" customHeight="1">
      <c r="A129" s="1">
        <v>96</v>
      </c>
      <c r="B129" s="11" t="s">
        <v>38</v>
      </c>
      <c r="C129" s="11" t="s">
        <v>80</v>
      </c>
      <c r="D129" s="11" t="s">
        <v>51</v>
      </c>
      <c r="E129" s="11" t="s">
        <v>137</v>
      </c>
      <c r="F129" s="11" t="s">
        <v>83</v>
      </c>
      <c r="G129" s="11" t="s">
        <v>66</v>
      </c>
      <c r="H129" s="11" t="s">
        <v>263</v>
      </c>
      <c r="I129" s="11" t="s">
        <v>187</v>
      </c>
      <c r="J129" s="49" t="s">
        <v>264</v>
      </c>
      <c r="K129" s="57">
        <v>1301.4000000000001</v>
      </c>
      <c r="L129" s="57"/>
      <c r="M129" s="57"/>
      <c r="N129" s="57">
        <v>0</v>
      </c>
      <c r="O129" s="57">
        <v>0</v>
      </c>
    </row>
    <row r="130" spans="1:15" s="15" customFormat="1" ht="183" customHeight="1">
      <c r="A130" s="1">
        <v>97</v>
      </c>
      <c r="B130" s="11" t="s">
        <v>38</v>
      </c>
      <c r="C130" s="11" t="s">
        <v>80</v>
      </c>
      <c r="D130" s="11" t="s">
        <v>51</v>
      </c>
      <c r="E130" s="11" t="s">
        <v>137</v>
      </c>
      <c r="F130" s="11" t="s">
        <v>83</v>
      </c>
      <c r="G130" s="11" t="s">
        <v>66</v>
      </c>
      <c r="H130" s="11" t="s">
        <v>136</v>
      </c>
      <c r="I130" s="11" t="s">
        <v>187</v>
      </c>
      <c r="J130" s="43" t="s">
        <v>183</v>
      </c>
      <c r="K130" s="57">
        <v>25321.4</v>
      </c>
      <c r="L130" s="57"/>
      <c r="M130" s="57"/>
      <c r="N130" s="57">
        <v>25064.5</v>
      </c>
      <c r="O130" s="57">
        <v>25064.5</v>
      </c>
    </row>
    <row r="131" spans="1:15" s="15" customFormat="1" ht="186.75" customHeight="1">
      <c r="A131" s="1">
        <v>98</v>
      </c>
      <c r="B131" s="11" t="s">
        <v>38</v>
      </c>
      <c r="C131" s="11" t="s">
        <v>80</v>
      </c>
      <c r="D131" s="11" t="s">
        <v>51</v>
      </c>
      <c r="E131" s="11" t="s">
        <v>137</v>
      </c>
      <c r="F131" s="11" t="s">
        <v>83</v>
      </c>
      <c r="G131" s="11" t="s">
        <v>66</v>
      </c>
      <c r="H131" s="11" t="s">
        <v>135</v>
      </c>
      <c r="I131" s="11" t="s">
        <v>187</v>
      </c>
      <c r="J131" s="43" t="s">
        <v>184</v>
      </c>
      <c r="K131" s="57">
        <v>22101.4</v>
      </c>
      <c r="L131" s="57"/>
      <c r="M131" s="57"/>
      <c r="N131" s="57">
        <v>22745.200000000001</v>
      </c>
      <c r="O131" s="57">
        <v>22745.200000000001</v>
      </c>
    </row>
    <row r="132" spans="1:15" s="15" customFormat="1" ht="95.25" customHeight="1">
      <c r="A132" s="1">
        <v>99</v>
      </c>
      <c r="B132" s="11" t="s">
        <v>38</v>
      </c>
      <c r="C132" s="11" t="s">
        <v>80</v>
      </c>
      <c r="D132" s="11" t="s">
        <v>51</v>
      </c>
      <c r="E132" s="11" t="s">
        <v>137</v>
      </c>
      <c r="F132" s="11" t="s">
        <v>83</v>
      </c>
      <c r="G132" s="11" t="s">
        <v>66</v>
      </c>
      <c r="H132" s="11" t="s">
        <v>126</v>
      </c>
      <c r="I132" s="11" t="s">
        <v>187</v>
      </c>
      <c r="J132" s="43" t="s">
        <v>163</v>
      </c>
      <c r="K132" s="57">
        <v>19.2</v>
      </c>
      <c r="L132" s="57"/>
      <c r="M132" s="57"/>
      <c r="N132" s="57">
        <v>20.6</v>
      </c>
      <c r="O132" s="57">
        <v>20.6</v>
      </c>
    </row>
    <row r="133" spans="1:15" s="15" customFormat="1" ht="65.25" customHeight="1">
      <c r="A133" s="1">
        <v>100</v>
      </c>
      <c r="B133" s="11" t="s">
        <v>38</v>
      </c>
      <c r="C133" s="11" t="s">
        <v>80</v>
      </c>
      <c r="D133" s="11" t="s">
        <v>51</v>
      </c>
      <c r="E133" s="11" t="s">
        <v>137</v>
      </c>
      <c r="F133" s="11" t="s">
        <v>83</v>
      </c>
      <c r="G133" s="11" t="s">
        <v>66</v>
      </c>
      <c r="H133" s="11" t="s">
        <v>116</v>
      </c>
      <c r="I133" s="11" t="s">
        <v>187</v>
      </c>
      <c r="J133" s="43" t="s">
        <v>162</v>
      </c>
      <c r="K133" s="57">
        <v>57.6</v>
      </c>
      <c r="L133" s="57"/>
      <c r="M133" s="57"/>
      <c r="N133" s="57">
        <v>61.1</v>
      </c>
      <c r="O133" s="57">
        <v>61.1</v>
      </c>
    </row>
    <row r="134" spans="1:15" s="15" customFormat="1" ht="110.25" customHeight="1">
      <c r="A134" s="1">
        <v>101</v>
      </c>
      <c r="B134" s="11" t="s">
        <v>38</v>
      </c>
      <c r="C134" s="11" t="s">
        <v>80</v>
      </c>
      <c r="D134" s="11" t="s">
        <v>51</v>
      </c>
      <c r="E134" s="11" t="s">
        <v>137</v>
      </c>
      <c r="F134" s="11" t="s">
        <v>83</v>
      </c>
      <c r="G134" s="11" t="s">
        <v>66</v>
      </c>
      <c r="H134" s="11" t="s">
        <v>113</v>
      </c>
      <c r="I134" s="11" t="s">
        <v>187</v>
      </c>
      <c r="J134" s="43" t="s">
        <v>165</v>
      </c>
      <c r="K134" s="57">
        <v>4081.9</v>
      </c>
      <c r="L134" s="58"/>
      <c r="M134" s="58"/>
      <c r="N134" s="58">
        <v>4336.2</v>
      </c>
      <c r="O134" s="58">
        <v>4326.8999999999996</v>
      </c>
    </row>
    <row r="135" spans="1:15" s="15" customFormat="1" ht="121.5" customHeight="1">
      <c r="A135" s="1">
        <v>102</v>
      </c>
      <c r="B135" s="11" t="s">
        <v>38</v>
      </c>
      <c r="C135" s="11" t="s">
        <v>80</v>
      </c>
      <c r="D135" s="11" t="s">
        <v>51</v>
      </c>
      <c r="E135" s="11" t="s">
        <v>137</v>
      </c>
      <c r="F135" s="11" t="s">
        <v>83</v>
      </c>
      <c r="G135" s="11" t="s">
        <v>66</v>
      </c>
      <c r="H135" s="11" t="s">
        <v>108</v>
      </c>
      <c r="I135" s="11" t="s">
        <v>187</v>
      </c>
      <c r="J135" s="43" t="s">
        <v>164</v>
      </c>
      <c r="K135" s="57">
        <v>1307.4000000000001</v>
      </c>
      <c r="L135" s="57"/>
      <c r="M135" s="57"/>
      <c r="N135" s="57">
        <v>703.7</v>
      </c>
      <c r="O135" s="57">
        <v>703.7</v>
      </c>
    </row>
    <row r="136" spans="1:15" s="15" customFormat="1" ht="87" customHeight="1">
      <c r="A136" s="1">
        <v>103</v>
      </c>
      <c r="B136" s="11" t="s">
        <v>38</v>
      </c>
      <c r="C136" s="11" t="s">
        <v>80</v>
      </c>
      <c r="D136" s="11" t="s">
        <v>51</v>
      </c>
      <c r="E136" s="11" t="s">
        <v>137</v>
      </c>
      <c r="F136" s="11" t="s">
        <v>83</v>
      </c>
      <c r="G136" s="11" t="s">
        <v>66</v>
      </c>
      <c r="H136" s="11" t="s">
        <v>117</v>
      </c>
      <c r="I136" s="11" t="s">
        <v>187</v>
      </c>
      <c r="J136" s="43" t="s">
        <v>166</v>
      </c>
      <c r="K136" s="57">
        <v>61.8</v>
      </c>
      <c r="L136" s="57"/>
      <c r="M136" s="57"/>
      <c r="N136" s="57">
        <v>63.7</v>
      </c>
      <c r="O136" s="57">
        <v>63.7</v>
      </c>
    </row>
    <row r="137" spans="1:15" s="15" customFormat="1" ht="108.75" customHeight="1">
      <c r="A137" s="1">
        <v>104</v>
      </c>
      <c r="B137" s="11" t="s">
        <v>38</v>
      </c>
      <c r="C137" s="11" t="s">
        <v>80</v>
      </c>
      <c r="D137" s="11" t="s">
        <v>51</v>
      </c>
      <c r="E137" s="11" t="s">
        <v>137</v>
      </c>
      <c r="F137" s="11" t="s">
        <v>83</v>
      </c>
      <c r="G137" s="11" t="s">
        <v>66</v>
      </c>
      <c r="H137" s="11" t="s">
        <v>115</v>
      </c>
      <c r="I137" s="11" t="s">
        <v>187</v>
      </c>
      <c r="J137" s="43" t="s">
        <v>171</v>
      </c>
      <c r="K137" s="57">
        <v>1712.7</v>
      </c>
      <c r="L137" s="57"/>
      <c r="M137" s="57"/>
      <c r="N137" s="57">
        <v>1803.2</v>
      </c>
      <c r="O137" s="57">
        <v>1803.2</v>
      </c>
    </row>
    <row r="138" spans="1:15" s="15" customFormat="1" ht="146.25" customHeight="1">
      <c r="A138" s="1">
        <v>105</v>
      </c>
      <c r="B138" s="11" t="s">
        <v>38</v>
      </c>
      <c r="C138" s="11" t="s">
        <v>80</v>
      </c>
      <c r="D138" s="11" t="s">
        <v>51</v>
      </c>
      <c r="E138" s="11" t="s">
        <v>137</v>
      </c>
      <c r="F138" s="11" t="s">
        <v>83</v>
      </c>
      <c r="G138" s="11" t="s">
        <v>66</v>
      </c>
      <c r="H138" s="11" t="s">
        <v>112</v>
      </c>
      <c r="I138" s="11" t="s">
        <v>187</v>
      </c>
      <c r="J138" s="43" t="s">
        <v>167</v>
      </c>
      <c r="K138" s="57">
        <v>163.6</v>
      </c>
      <c r="L138" s="58"/>
      <c r="M138" s="58"/>
      <c r="N138" s="58">
        <v>163.6</v>
      </c>
      <c r="O138" s="58">
        <v>163.6</v>
      </c>
    </row>
    <row r="139" spans="1:15" s="15" customFormat="1" ht="195.75" customHeight="1">
      <c r="A139" s="1">
        <v>106</v>
      </c>
      <c r="B139" s="11" t="s">
        <v>38</v>
      </c>
      <c r="C139" s="11" t="s">
        <v>80</v>
      </c>
      <c r="D139" s="11" t="s">
        <v>51</v>
      </c>
      <c r="E139" s="11" t="s">
        <v>137</v>
      </c>
      <c r="F139" s="11" t="s">
        <v>83</v>
      </c>
      <c r="G139" s="11" t="s">
        <v>66</v>
      </c>
      <c r="H139" s="11" t="s">
        <v>109</v>
      </c>
      <c r="I139" s="11" t="s">
        <v>187</v>
      </c>
      <c r="J139" s="43" t="s">
        <v>185</v>
      </c>
      <c r="K139" s="57">
        <v>162763.29999999999</v>
      </c>
      <c r="L139" s="57"/>
      <c r="M139" s="57"/>
      <c r="N139" s="57">
        <v>164099.20000000001</v>
      </c>
      <c r="O139" s="57">
        <v>164099.20000000001</v>
      </c>
    </row>
    <row r="140" spans="1:15" s="15" customFormat="1" ht="103.5" customHeight="1">
      <c r="A140" s="1">
        <v>107</v>
      </c>
      <c r="B140" s="11" t="s">
        <v>38</v>
      </c>
      <c r="C140" s="11" t="s">
        <v>80</v>
      </c>
      <c r="D140" s="11" t="s">
        <v>51</v>
      </c>
      <c r="E140" s="11" t="s">
        <v>137</v>
      </c>
      <c r="F140" s="11" t="s">
        <v>83</v>
      </c>
      <c r="G140" s="11" t="s">
        <v>66</v>
      </c>
      <c r="H140" s="11" t="s">
        <v>111</v>
      </c>
      <c r="I140" s="11" t="s">
        <v>187</v>
      </c>
      <c r="J140" s="43" t="s">
        <v>168</v>
      </c>
      <c r="K140" s="57">
        <v>12486.9</v>
      </c>
      <c r="L140" s="57"/>
      <c r="M140" s="57"/>
      <c r="N140" s="57">
        <v>13137.6</v>
      </c>
      <c r="O140" s="57">
        <v>13137.6</v>
      </c>
    </row>
    <row r="141" spans="1:15" s="15" customFormat="1" ht="103.5" customHeight="1">
      <c r="A141" s="1">
        <v>108</v>
      </c>
      <c r="B141" s="11" t="s">
        <v>38</v>
      </c>
      <c r="C141" s="11" t="s">
        <v>80</v>
      </c>
      <c r="D141" s="11" t="s">
        <v>51</v>
      </c>
      <c r="E141" s="11" t="s">
        <v>137</v>
      </c>
      <c r="F141" s="11" t="s">
        <v>83</v>
      </c>
      <c r="G141" s="11" t="s">
        <v>66</v>
      </c>
      <c r="H141" s="11" t="s">
        <v>125</v>
      </c>
      <c r="I141" s="11" t="s">
        <v>187</v>
      </c>
      <c r="J141" s="43" t="s">
        <v>189</v>
      </c>
      <c r="K141" s="57">
        <v>4488.3</v>
      </c>
      <c r="L141" s="57"/>
      <c r="M141" s="57"/>
      <c r="N141" s="57">
        <v>4488.3</v>
      </c>
      <c r="O141" s="57">
        <v>4488.3</v>
      </c>
    </row>
    <row r="142" spans="1:15" s="15" customFormat="1" ht="148.5" customHeight="1">
      <c r="A142" s="1">
        <v>109</v>
      </c>
      <c r="B142" s="11" t="s">
        <v>38</v>
      </c>
      <c r="C142" s="11" t="s">
        <v>80</v>
      </c>
      <c r="D142" s="11" t="s">
        <v>51</v>
      </c>
      <c r="E142" s="11" t="s">
        <v>137</v>
      </c>
      <c r="F142" s="11" t="s">
        <v>83</v>
      </c>
      <c r="G142" s="11" t="s">
        <v>66</v>
      </c>
      <c r="H142" s="11" t="s">
        <v>265</v>
      </c>
      <c r="I142" s="11" t="s">
        <v>187</v>
      </c>
      <c r="J142" s="80" t="s">
        <v>266</v>
      </c>
      <c r="K142" s="57">
        <v>1953.6</v>
      </c>
      <c r="L142" s="57"/>
      <c r="M142" s="57"/>
      <c r="N142" s="57">
        <v>4883.8999999999996</v>
      </c>
      <c r="O142" s="57">
        <v>3907.1</v>
      </c>
    </row>
    <row r="143" spans="1:15" s="15" customFormat="1" ht="198.75" customHeight="1">
      <c r="A143" s="1">
        <v>110</v>
      </c>
      <c r="B143" s="11" t="s">
        <v>38</v>
      </c>
      <c r="C143" s="11" t="s">
        <v>80</v>
      </c>
      <c r="D143" s="11" t="s">
        <v>51</v>
      </c>
      <c r="E143" s="11" t="s">
        <v>137</v>
      </c>
      <c r="F143" s="11" t="s">
        <v>83</v>
      </c>
      <c r="G143" s="11" t="s">
        <v>66</v>
      </c>
      <c r="H143" s="11" t="s">
        <v>110</v>
      </c>
      <c r="I143" s="11" t="s">
        <v>187</v>
      </c>
      <c r="J143" s="43" t="s">
        <v>186</v>
      </c>
      <c r="K143" s="57">
        <v>41431.1</v>
      </c>
      <c r="L143" s="57"/>
      <c r="M143" s="57"/>
      <c r="N143" s="57">
        <v>43842.5</v>
      </c>
      <c r="O143" s="57">
        <v>43842.5</v>
      </c>
    </row>
    <row r="144" spans="1:15" s="15" customFormat="1" ht="102.75" customHeight="1">
      <c r="A144" s="1">
        <v>111</v>
      </c>
      <c r="B144" s="11" t="s">
        <v>38</v>
      </c>
      <c r="C144" s="11" t="s">
        <v>80</v>
      </c>
      <c r="D144" s="11" t="s">
        <v>51</v>
      </c>
      <c r="E144" s="11" t="s">
        <v>137</v>
      </c>
      <c r="F144" s="11" t="s">
        <v>83</v>
      </c>
      <c r="G144" s="11" t="s">
        <v>66</v>
      </c>
      <c r="H144" s="11" t="s">
        <v>107</v>
      </c>
      <c r="I144" s="11" t="s">
        <v>187</v>
      </c>
      <c r="J144" s="43" t="s">
        <v>160</v>
      </c>
      <c r="K144" s="57">
        <v>13705.1</v>
      </c>
      <c r="L144" s="58"/>
      <c r="M144" s="58"/>
      <c r="N144" s="58">
        <v>10964.1</v>
      </c>
      <c r="O144" s="58">
        <v>10964.1</v>
      </c>
    </row>
    <row r="145" spans="1:18" s="15" customFormat="1" ht="76.5" customHeight="1">
      <c r="A145" s="1">
        <v>112</v>
      </c>
      <c r="B145" s="29" t="s">
        <v>38</v>
      </c>
      <c r="C145" s="29" t="s">
        <v>80</v>
      </c>
      <c r="D145" s="29" t="s">
        <v>51</v>
      </c>
      <c r="E145" s="29" t="s">
        <v>137</v>
      </c>
      <c r="F145" s="29" t="s">
        <v>83</v>
      </c>
      <c r="G145" s="29" t="s">
        <v>66</v>
      </c>
      <c r="H145" s="29" t="s">
        <v>114</v>
      </c>
      <c r="I145" s="29" t="s">
        <v>187</v>
      </c>
      <c r="J145" s="43" t="s">
        <v>161</v>
      </c>
      <c r="K145" s="59">
        <v>663</v>
      </c>
      <c r="L145" s="60"/>
      <c r="M145" s="60"/>
      <c r="N145" s="60">
        <v>708.3</v>
      </c>
      <c r="O145" s="60">
        <v>708.3</v>
      </c>
    </row>
    <row r="146" spans="1:18" s="15" customFormat="1" ht="65.25" customHeight="1">
      <c r="A146" s="1">
        <v>113</v>
      </c>
      <c r="B146" s="29" t="s">
        <v>38</v>
      </c>
      <c r="C146" s="29" t="s">
        <v>80</v>
      </c>
      <c r="D146" s="29" t="s">
        <v>51</v>
      </c>
      <c r="E146" s="29" t="s">
        <v>137</v>
      </c>
      <c r="F146" s="29" t="s">
        <v>83</v>
      </c>
      <c r="G146" s="29" t="s">
        <v>66</v>
      </c>
      <c r="H146" s="29" t="s">
        <v>169</v>
      </c>
      <c r="I146" s="29" t="s">
        <v>187</v>
      </c>
      <c r="J146" s="43" t="s">
        <v>170</v>
      </c>
      <c r="K146" s="59">
        <v>6032.2</v>
      </c>
      <c r="L146" s="60"/>
      <c r="M146" s="60"/>
      <c r="N146" s="60">
        <v>4955.3999999999996</v>
      </c>
      <c r="O146" s="60">
        <v>4955.3999999999996</v>
      </c>
    </row>
    <row r="147" spans="1:18" s="15" customFormat="1" ht="54.75" customHeight="1">
      <c r="A147" s="1">
        <v>114</v>
      </c>
      <c r="B147" s="39" t="s">
        <v>46</v>
      </c>
      <c r="C147" s="39" t="s">
        <v>80</v>
      </c>
      <c r="D147" s="39" t="s">
        <v>51</v>
      </c>
      <c r="E147" s="39" t="s">
        <v>137</v>
      </c>
      <c r="F147" s="39" t="s">
        <v>173</v>
      </c>
      <c r="G147" s="39" t="s">
        <v>47</v>
      </c>
      <c r="H147" s="39" t="s">
        <v>48</v>
      </c>
      <c r="I147" s="39" t="s">
        <v>187</v>
      </c>
      <c r="J147" s="38" t="s">
        <v>174</v>
      </c>
      <c r="K147" s="61">
        <f>K148</f>
        <v>1096</v>
      </c>
      <c r="L147" s="61">
        <f>L148</f>
        <v>0</v>
      </c>
      <c r="M147" s="61">
        <f>M148</f>
        <v>0</v>
      </c>
      <c r="N147" s="61">
        <f>N148</f>
        <v>1096</v>
      </c>
      <c r="O147" s="61">
        <f>O148</f>
        <v>1096</v>
      </c>
    </row>
    <row r="148" spans="1:18" s="15" customFormat="1" ht="66" customHeight="1">
      <c r="A148" s="1">
        <v>115</v>
      </c>
      <c r="B148" s="11" t="s">
        <v>38</v>
      </c>
      <c r="C148" s="11" t="s">
        <v>80</v>
      </c>
      <c r="D148" s="11" t="s">
        <v>51</v>
      </c>
      <c r="E148" s="11" t="s">
        <v>137</v>
      </c>
      <c r="F148" s="11" t="s">
        <v>173</v>
      </c>
      <c r="G148" s="11" t="s">
        <v>66</v>
      </c>
      <c r="H148" s="11" t="s">
        <v>48</v>
      </c>
      <c r="I148" s="11" t="s">
        <v>187</v>
      </c>
      <c r="J148" s="41" t="s">
        <v>193</v>
      </c>
      <c r="K148" s="57">
        <v>1096</v>
      </c>
      <c r="L148" s="58"/>
      <c r="M148" s="58"/>
      <c r="N148" s="58">
        <v>1096</v>
      </c>
      <c r="O148" s="58">
        <v>1096</v>
      </c>
    </row>
    <row r="149" spans="1:18" s="15" customFormat="1" ht="26.25" customHeight="1">
      <c r="A149" s="1">
        <v>116</v>
      </c>
      <c r="B149" s="16" t="s">
        <v>46</v>
      </c>
      <c r="C149" s="16" t="s">
        <v>80</v>
      </c>
      <c r="D149" s="16" t="s">
        <v>51</v>
      </c>
      <c r="E149" s="16" t="s">
        <v>148</v>
      </c>
      <c r="F149" s="16" t="s">
        <v>156</v>
      </c>
      <c r="G149" s="16" t="s">
        <v>47</v>
      </c>
      <c r="H149" s="16" t="s">
        <v>48</v>
      </c>
      <c r="I149" s="16" t="s">
        <v>187</v>
      </c>
      <c r="J149" s="33" t="s">
        <v>120</v>
      </c>
      <c r="K149" s="24">
        <f>K150</f>
        <v>709.5</v>
      </c>
      <c r="L149" s="24">
        <f>L150</f>
        <v>0</v>
      </c>
      <c r="M149" s="24">
        <f>M150</f>
        <v>0</v>
      </c>
      <c r="N149" s="24">
        <f>N150</f>
        <v>713.9</v>
      </c>
      <c r="O149" s="24">
        <f>O150</f>
        <v>733.6</v>
      </c>
      <c r="R149" s="76"/>
    </row>
    <row r="150" spans="1:18" s="15" customFormat="1" ht="37.5" customHeight="1">
      <c r="A150" s="1">
        <v>117</v>
      </c>
      <c r="B150" s="11" t="s">
        <v>38</v>
      </c>
      <c r="C150" s="11" t="s">
        <v>80</v>
      </c>
      <c r="D150" s="11" t="s">
        <v>51</v>
      </c>
      <c r="E150" s="11" t="s">
        <v>148</v>
      </c>
      <c r="F150" s="11" t="s">
        <v>156</v>
      </c>
      <c r="G150" s="11" t="s">
        <v>66</v>
      </c>
      <c r="H150" s="11" t="s">
        <v>48</v>
      </c>
      <c r="I150" s="11" t="s">
        <v>187</v>
      </c>
      <c r="J150" s="46" t="s">
        <v>191</v>
      </c>
      <c r="K150" s="47">
        <v>709.5</v>
      </c>
      <c r="L150" s="23"/>
      <c r="M150" s="23"/>
      <c r="N150" s="23">
        <v>713.9</v>
      </c>
      <c r="O150" s="23">
        <v>733.6</v>
      </c>
    </row>
    <row r="151" spans="1:18" s="15" customFormat="1" ht="38.25" customHeight="1">
      <c r="A151" s="1">
        <v>118</v>
      </c>
      <c r="B151" s="16" t="s">
        <v>46</v>
      </c>
      <c r="C151" s="16" t="s">
        <v>80</v>
      </c>
      <c r="D151" s="16" t="s">
        <v>51</v>
      </c>
      <c r="E151" s="16" t="s">
        <v>148</v>
      </c>
      <c r="F151" s="16" t="s">
        <v>89</v>
      </c>
      <c r="G151" s="16" t="s">
        <v>47</v>
      </c>
      <c r="H151" s="16" t="s">
        <v>48</v>
      </c>
      <c r="I151" s="16" t="s">
        <v>187</v>
      </c>
      <c r="J151" s="38" t="s">
        <v>172</v>
      </c>
      <c r="K151" s="24">
        <f>K152</f>
        <v>5.4</v>
      </c>
      <c r="L151" s="24">
        <f>L152</f>
        <v>0</v>
      </c>
      <c r="M151" s="24">
        <f>M152</f>
        <v>0</v>
      </c>
      <c r="N151" s="24">
        <f>N152</f>
        <v>5.8</v>
      </c>
      <c r="O151" s="24">
        <f>O152</f>
        <v>45.4</v>
      </c>
    </row>
    <row r="152" spans="1:18" s="15" customFormat="1" ht="53.25" customHeight="1">
      <c r="A152" s="1">
        <v>119</v>
      </c>
      <c r="B152" s="11" t="s">
        <v>38</v>
      </c>
      <c r="C152" s="11" t="s">
        <v>80</v>
      </c>
      <c r="D152" s="11" t="s">
        <v>51</v>
      </c>
      <c r="E152" s="11" t="s">
        <v>148</v>
      </c>
      <c r="F152" s="11" t="s">
        <v>89</v>
      </c>
      <c r="G152" s="11" t="s">
        <v>66</v>
      </c>
      <c r="H152" s="11" t="s">
        <v>48</v>
      </c>
      <c r="I152" s="11" t="s">
        <v>187</v>
      </c>
      <c r="J152" s="40" t="s">
        <v>192</v>
      </c>
      <c r="K152" s="23">
        <v>5.4</v>
      </c>
      <c r="L152" s="23"/>
      <c r="M152" s="23"/>
      <c r="N152" s="23">
        <v>5.8</v>
      </c>
      <c r="O152" s="23">
        <v>45.4</v>
      </c>
    </row>
    <row r="153" spans="1:18" s="15" customFormat="1" ht="36" customHeight="1">
      <c r="A153" s="1">
        <v>120</v>
      </c>
      <c r="B153" s="16" t="s">
        <v>38</v>
      </c>
      <c r="C153" s="16" t="s">
        <v>80</v>
      </c>
      <c r="D153" s="16" t="s">
        <v>51</v>
      </c>
      <c r="E153" s="16" t="s">
        <v>148</v>
      </c>
      <c r="F153" s="16" t="s">
        <v>10</v>
      </c>
      <c r="G153" s="16" t="s">
        <v>47</v>
      </c>
      <c r="H153" s="16" t="s">
        <v>48</v>
      </c>
      <c r="I153" s="16" t="s">
        <v>187</v>
      </c>
      <c r="J153" s="70" t="s">
        <v>12</v>
      </c>
      <c r="K153" s="24">
        <f>K154</f>
        <v>207</v>
      </c>
      <c r="L153" s="24">
        <f>L154</f>
        <v>0</v>
      </c>
      <c r="M153" s="24">
        <f>M154</f>
        <v>0</v>
      </c>
      <c r="N153" s="24">
        <f>N154</f>
        <v>0</v>
      </c>
      <c r="O153" s="24">
        <f>O154</f>
        <v>0</v>
      </c>
    </row>
    <row r="154" spans="1:18" s="15" customFormat="1" ht="30" customHeight="1">
      <c r="A154" s="1">
        <v>121</v>
      </c>
      <c r="B154" s="11" t="s">
        <v>38</v>
      </c>
      <c r="C154" s="11" t="s">
        <v>80</v>
      </c>
      <c r="D154" s="11" t="s">
        <v>51</v>
      </c>
      <c r="E154" s="11" t="s">
        <v>148</v>
      </c>
      <c r="F154" s="11" t="s">
        <v>10</v>
      </c>
      <c r="G154" s="11" t="s">
        <v>66</v>
      </c>
      <c r="H154" s="11" t="s">
        <v>48</v>
      </c>
      <c r="I154" s="11" t="s">
        <v>187</v>
      </c>
      <c r="J154" s="72" t="s">
        <v>11</v>
      </c>
      <c r="K154" s="57">
        <v>207</v>
      </c>
      <c r="L154" s="57"/>
      <c r="M154" s="57"/>
      <c r="N154" s="57">
        <v>0</v>
      </c>
      <c r="O154" s="57">
        <v>0</v>
      </c>
    </row>
    <row r="155" spans="1:18" ht="15" customHeight="1">
      <c r="A155" s="1">
        <v>122</v>
      </c>
      <c r="B155" s="16" t="s">
        <v>46</v>
      </c>
      <c r="C155" s="16" t="s">
        <v>80</v>
      </c>
      <c r="D155" s="16" t="s">
        <v>51</v>
      </c>
      <c r="E155" s="16" t="s">
        <v>158</v>
      </c>
      <c r="F155" s="16" t="s">
        <v>46</v>
      </c>
      <c r="G155" s="16" t="s">
        <v>47</v>
      </c>
      <c r="H155" s="16" t="s">
        <v>48</v>
      </c>
      <c r="I155" s="16" t="s">
        <v>187</v>
      </c>
      <c r="J155" s="35" t="s">
        <v>121</v>
      </c>
      <c r="K155" s="24">
        <f>K156+K160+K158</f>
        <v>47422.5</v>
      </c>
      <c r="L155" s="24">
        <f>L156+L160+L158</f>
        <v>0</v>
      </c>
      <c r="M155" s="24">
        <f>M156+M160+M158</f>
        <v>0</v>
      </c>
      <c r="N155" s="24">
        <f>N156+N160+N158</f>
        <v>50177.3</v>
      </c>
      <c r="O155" s="24">
        <f>O156+O160+O158</f>
        <v>50177.3</v>
      </c>
    </row>
    <row r="156" spans="1:18" ht="51.75" customHeight="1">
      <c r="A156" s="1">
        <v>123</v>
      </c>
      <c r="B156" s="16" t="s">
        <v>46</v>
      </c>
      <c r="C156" s="16" t="s">
        <v>80</v>
      </c>
      <c r="D156" s="16" t="s">
        <v>51</v>
      </c>
      <c r="E156" s="16" t="s">
        <v>158</v>
      </c>
      <c r="F156" s="16" t="s">
        <v>123</v>
      </c>
      <c r="G156" s="16" t="s">
        <v>47</v>
      </c>
      <c r="H156" s="16" t="s">
        <v>48</v>
      </c>
      <c r="I156" s="16" t="s">
        <v>187</v>
      </c>
      <c r="J156" s="3" t="s">
        <v>122</v>
      </c>
      <c r="K156" s="24">
        <f>K157</f>
        <v>41134.9</v>
      </c>
      <c r="L156" s="24">
        <f>L157</f>
        <v>0</v>
      </c>
      <c r="M156" s="24">
        <f>M157</f>
        <v>0</v>
      </c>
      <c r="N156" s="24">
        <f>N157</f>
        <v>32678.3</v>
      </c>
      <c r="O156" s="24">
        <f>O157</f>
        <v>32678.3</v>
      </c>
    </row>
    <row r="157" spans="1:18" ht="54" customHeight="1">
      <c r="A157" s="1">
        <v>124</v>
      </c>
      <c r="B157" s="11" t="s">
        <v>38</v>
      </c>
      <c r="C157" s="11" t="s">
        <v>80</v>
      </c>
      <c r="D157" s="11" t="s">
        <v>51</v>
      </c>
      <c r="E157" s="11" t="s">
        <v>158</v>
      </c>
      <c r="F157" s="11" t="s">
        <v>123</v>
      </c>
      <c r="G157" s="11" t="s">
        <v>66</v>
      </c>
      <c r="H157" s="11" t="s">
        <v>48</v>
      </c>
      <c r="I157" s="11" t="s">
        <v>187</v>
      </c>
      <c r="J157" s="2" t="s">
        <v>124</v>
      </c>
      <c r="K157" s="23">
        <v>41134.9</v>
      </c>
      <c r="L157" s="25"/>
      <c r="M157" s="25"/>
      <c r="N157" s="23">
        <v>32678.3</v>
      </c>
      <c r="O157" s="23">
        <v>32678.3</v>
      </c>
    </row>
    <row r="158" spans="1:18" ht="54" customHeight="1">
      <c r="A158" s="1">
        <v>125</v>
      </c>
      <c r="B158" s="16" t="s">
        <v>38</v>
      </c>
      <c r="C158" s="16" t="s">
        <v>80</v>
      </c>
      <c r="D158" s="16" t="s">
        <v>51</v>
      </c>
      <c r="E158" s="16" t="s">
        <v>13</v>
      </c>
      <c r="F158" s="16" t="s">
        <v>14</v>
      </c>
      <c r="G158" s="16" t="s">
        <v>47</v>
      </c>
      <c r="H158" s="16" t="s">
        <v>48</v>
      </c>
      <c r="I158" s="16" t="s">
        <v>187</v>
      </c>
      <c r="J158" s="3" t="s">
        <v>16</v>
      </c>
      <c r="K158" s="24">
        <f>K159</f>
        <v>5833</v>
      </c>
      <c r="L158" s="24">
        <f>L159</f>
        <v>0</v>
      </c>
      <c r="M158" s="24">
        <f>M159</f>
        <v>0</v>
      </c>
      <c r="N158" s="24">
        <f>N159</f>
        <v>17499</v>
      </c>
      <c r="O158" s="24">
        <f>O159</f>
        <v>17499</v>
      </c>
    </row>
    <row r="159" spans="1:18" ht="54" customHeight="1">
      <c r="A159" s="1">
        <v>126</v>
      </c>
      <c r="B159" s="11" t="s">
        <v>38</v>
      </c>
      <c r="C159" s="11" t="s">
        <v>80</v>
      </c>
      <c r="D159" s="11" t="s">
        <v>51</v>
      </c>
      <c r="E159" s="11" t="s">
        <v>13</v>
      </c>
      <c r="F159" s="11" t="s">
        <v>14</v>
      </c>
      <c r="G159" s="11" t="s">
        <v>66</v>
      </c>
      <c r="H159" s="11" t="s">
        <v>48</v>
      </c>
      <c r="I159" s="11" t="s">
        <v>187</v>
      </c>
      <c r="J159" s="52" t="s">
        <v>15</v>
      </c>
      <c r="K159" s="23">
        <v>5833</v>
      </c>
      <c r="L159" s="25"/>
      <c r="M159" s="25"/>
      <c r="N159" s="23">
        <v>17499</v>
      </c>
      <c r="O159" s="23">
        <v>17499</v>
      </c>
    </row>
    <row r="160" spans="1:18" ht="28.5" customHeight="1">
      <c r="A160" s="1">
        <v>127</v>
      </c>
      <c r="B160" s="16" t="s">
        <v>38</v>
      </c>
      <c r="C160" s="16" t="s">
        <v>80</v>
      </c>
      <c r="D160" s="16" t="s">
        <v>51</v>
      </c>
      <c r="E160" s="16" t="s">
        <v>267</v>
      </c>
      <c r="F160" s="16" t="s">
        <v>81</v>
      </c>
      <c r="G160" s="16" t="s">
        <v>47</v>
      </c>
      <c r="H160" s="16" t="s">
        <v>48</v>
      </c>
      <c r="I160" s="16" t="s">
        <v>187</v>
      </c>
      <c r="J160" s="70" t="s">
        <v>272</v>
      </c>
      <c r="K160" s="24">
        <f>K161</f>
        <v>454.6</v>
      </c>
      <c r="L160" s="24">
        <f>L161</f>
        <v>0</v>
      </c>
      <c r="M160" s="24">
        <f>M161</f>
        <v>0</v>
      </c>
      <c r="N160" s="24">
        <f>N161</f>
        <v>0</v>
      </c>
      <c r="O160" s="24">
        <f>O161</f>
        <v>0</v>
      </c>
    </row>
    <row r="161" spans="1:15" ht="35.25" customHeight="1">
      <c r="A161" s="1">
        <v>128</v>
      </c>
      <c r="B161" s="11" t="s">
        <v>38</v>
      </c>
      <c r="C161" s="11" t="s">
        <v>80</v>
      </c>
      <c r="D161" s="11" t="s">
        <v>51</v>
      </c>
      <c r="E161" s="11" t="s">
        <v>267</v>
      </c>
      <c r="F161" s="11" t="s">
        <v>81</v>
      </c>
      <c r="G161" s="11" t="s">
        <v>66</v>
      </c>
      <c r="H161" s="11" t="s">
        <v>48</v>
      </c>
      <c r="I161" s="11" t="s">
        <v>187</v>
      </c>
      <c r="J161" s="72" t="s">
        <v>273</v>
      </c>
      <c r="K161" s="23">
        <f>K162+K163</f>
        <v>454.6</v>
      </c>
      <c r="L161" s="23">
        <f>L162+L163</f>
        <v>0</v>
      </c>
      <c r="M161" s="23">
        <f>M162+M163</f>
        <v>0</v>
      </c>
      <c r="N161" s="23">
        <f>N162+N163</f>
        <v>0</v>
      </c>
      <c r="O161" s="23">
        <f>O162+O163</f>
        <v>0</v>
      </c>
    </row>
    <row r="162" spans="1:15" ht="67.5" customHeight="1">
      <c r="A162" s="1">
        <v>129</v>
      </c>
      <c r="B162" s="11" t="s">
        <v>38</v>
      </c>
      <c r="C162" s="11" t="s">
        <v>80</v>
      </c>
      <c r="D162" s="11" t="s">
        <v>51</v>
      </c>
      <c r="E162" s="11" t="s">
        <v>267</v>
      </c>
      <c r="F162" s="11" t="s">
        <v>81</v>
      </c>
      <c r="G162" s="11" t="s">
        <v>66</v>
      </c>
      <c r="H162" s="11" t="s">
        <v>268</v>
      </c>
      <c r="I162" s="11" t="s">
        <v>187</v>
      </c>
      <c r="J162" s="52" t="s">
        <v>270</v>
      </c>
      <c r="K162" s="23">
        <v>100</v>
      </c>
      <c r="L162" s="25"/>
      <c r="M162" s="25"/>
      <c r="N162" s="23">
        <v>0</v>
      </c>
      <c r="O162" s="23">
        <v>0</v>
      </c>
    </row>
    <row r="163" spans="1:15" ht="119.25" customHeight="1">
      <c r="A163" s="1">
        <v>130</v>
      </c>
      <c r="B163" s="11" t="s">
        <v>38</v>
      </c>
      <c r="C163" s="11" t="s">
        <v>80</v>
      </c>
      <c r="D163" s="11" t="s">
        <v>51</v>
      </c>
      <c r="E163" s="11" t="s">
        <v>267</v>
      </c>
      <c r="F163" s="11" t="s">
        <v>81</v>
      </c>
      <c r="G163" s="11" t="s">
        <v>66</v>
      </c>
      <c r="H163" s="11" t="s">
        <v>269</v>
      </c>
      <c r="I163" s="11" t="s">
        <v>187</v>
      </c>
      <c r="J163" s="52" t="s">
        <v>271</v>
      </c>
      <c r="K163" s="23">
        <v>354.6</v>
      </c>
      <c r="L163" s="25"/>
      <c r="M163" s="25"/>
      <c r="N163" s="23">
        <v>0</v>
      </c>
      <c r="O163" s="23">
        <v>0</v>
      </c>
    </row>
    <row r="164" spans="1:15" ht="18" customHeight="1">
      <c r="A164" s="1">
        <v>131</v>
      </c>
      <c r="B164" s="16" t="s">
        <v>46</v>
      </c>
      <c r="C164" s="16" t="s">
        <v>80</v>
      </c>
      <c r="D164" s="16" t="s">
        <v>69</v>
      </c>
      <c r="E164" s="16" t="s">
        <v>47</v>
      </c>
      <c r="F164" s="16" t="s">
        <v>46</v>
      </c>
      <c r="G164" s="16" t="s">
        <v>47</v>
      </c>
      <c r="H164" s="16" t="s">
        <v>48</v>
      </c>
      <c r="I164" s="16" t="s">
        <v>46</v>
      </c>
      <c r="J164" s="32" t="s">
        <v>118</v>
      </c>
      <c r="K164" s="24">
        <f t="shared" ref="K164:O165" si="3">K165</f>
        <v>17627.2</v>
      </c>
      <c r="L164" s="24">
        <f t="shared" si="3"/>
        <v>0</v>
      </c>
      <c r="M164" s="24">
        <f t="shared" si="3"/>
        <v>0</v>
      </c>
      <c r="N164" s="24">
        <f t="shared" si="3"/>
        <v>26507.200000000001</v>
      </c>
      <c r="O164" s="24">
        <f t="shared" si="3"/>
        <v>36214.800000000003</v>
      </c>
    </row>
    <row r="165" spans="1:15" ht="27.75" customHeight="1">
      <c r="A165" s="1">
        <v>132</v>
      </c>
      <c r="B165" s="11" t="s">
        <v>38</v>
      </c>
      <c r="C165" s="11" t="s">
        <v>80</v>
      </c>
      <c r="D165" s="11" t="s">
        <v>69</v>
      </c>
      <c r="E165" s="11" t="s">
        <v>66</v>
      </c>
      <c r="F165" s="11" t="s">
        <v>46</v>
      </c>
      <c r="G165" s="11" t="s">
        <v>66</v>
      </c>
      <c r="H165" s="11" t="s">
        <v>48</v>
      </c>
      <c r="I165" s="11" t="s">
        <v>187</v>
      </c>
      <c r="J165" s="2" t="s">
        <v>119</v>
      </c>
      <c r="K165" s="23">
        <f>K166</f>
        <v>17627.2</v>
      </c>
      <c r="L165" s="23">
        <f t="shared" si="3"/>
        <v>0</v>
      </c>
      <c r="M165" s="23">
        <f t="shared" si="3"/>
        <v>0</v>
      </c>
      <c r="N165" s="23">
        <f t="shared" si="3"/>
        <v>26507.200000000001</v>
      </c>
      <c r="O165" s="23">
        <f t="shared" si="3"/>
        <v>36214.800000000003</v>
      </c>
    </row>
    <row r="166" spans="1:15" ht="27.75" customHeight="1">
      <c r="A166" s="1">
        <v>133</v>
      </c>
      <c r="B166" s="11" t="s">
        <v>38</v>
      </c>
      <c r="C166" s="11" t="s">
        <v>80</v>
      </c>
      <c r="D166" s="11" t="s">
        <v>69</v>
      </c>
      <c r="E166" s="11" t="s">
        <v>66</v>
      </c>
      <c r="F166" s="11" t="s">
        <v>72</v>
      </c>
      <c r="G166" s="11" t="s">
        <v>66</v>
      </c>
      <c r="H166" s="11" t="s">
        <v>48</v>
      </c>
      <c r="I166" s="11" t="s">
        <v>187</v>
      </c>
      <c r="J166" s="18" t="s">
        <v>119</v>
      </c>
      <c r="K166" s="23">
        <v>17627.2</v>
      </c>
      <c r="L166" s="25"/>
      <c r="M166" s="25"/>
      <c r="N166" s="25">
        <v>26507.200000000001</v>
      </c>
      <c r="O166" s="25">
        <v>36214.800000000003</v>
      </c>
    </row>
    <row r="167" spans="1:15" ht="66.75" customHeight="1">
      <c r="A167" s="1">
        <v>134</v>
      </c>
      <c r="B167" s="16" t="s">
        <v>38</v>
      </c>
      <c r="C167" s="16" t="s">
        <v>80</v>
      </c>
      <c r="D167" s="16" t="s">
        <v>4</v>
      </c>
      <c r="E167" s="16" t="s">
        <v>47</v>
      </c>
      <c r="F167" s="16" t="s">
        <v>46</v>
      </c>
      <c r="G167" s="16" t="s">
        <v>66</v>
      </c>
      <c r="H167" s="16" t="s">
        <v>48</v>
      </c>
      <c r="I167" s="16" t="s">
        <v>187</v>
      </c>
      <c r="J167" s="68" t="s">
        <v>6</v>
      </c>
      <c r="K167" s="24">
        <f>K168+K170+K171</f>
        <v>92.800000000000011</v>
      </c>
      <c r="L167" s="24">
        <f>L168+L170+L171</f>
        <v>0</v>
      </c>
      <c r="M167" s="24">
        <f>M168+M170+M171</f>
        <v>0</v>
      </c>
      <c r="N167" s="24">
        <f>N168+N170+N171</f>
        <v>0</v>
      </c>
      <c r="O167" s="24">
        <f>O168+O170+O171</f>
        <v>0</v>
      </c>
    </row>
    <row r="168" spans="1:15" ht="31.5" customHeight="1">
      <c r="A168" s="1">
        <v>135</v>
      </c>
      <c r="B168" s="11" t="s">
        <v>38</v>
      </c>
      <c r="C168" s="11" t="s">
        <v>80</v>
      </c>
      <c r="D168" s="11" t="s">
        <v>4</v>
      </c>
      <c r="E168" s="11" t="s">
        <v>66</v>
      </c>
      <c r="F168" s="11" t="s">
        <v>46</v>
      </c>
      <c r="G168" s="11" t="s">
        <v>66</v>
      </c>
      <c r="H168" s="11" t="s">
        <v>48</v>
      </c>
      <c r="I168" s="11" t="s">
        <v>187</v>
      </c>
      <c r="J168" s="72" t="s">
        <v>7</v>
      </c>
      <c r="K168" s="23">
        <f>K169</f>
        <v>80.7</v>
      </c>
      <c r="L168" s="23">
        <f>L169</f>
        <v>0</v>
      </c>
      <c r="M168" s="23">
        <f>M169</f>
        <v>0</v>
      </c>
      <c r="N168" s="23">
        <f>N169</f>
        <v>0</v>
      </c>
      <c r="O168" s="23">
        <f>O169</f>
        <v>0</v>
      </c>
    </row>
    <row r="169" spans="1:15" ht="30.75" customHeight="1">
      <c r="A169" s="1">
        <v>136</v>
      </c>
      <c r="B169" s="11" t="s">
        <v>38</v>
      </c>
      <c r="C169" s="11" t="s">
        <v>80</v>
      </c>
      <c r="D169" s="11" t="s">
        <v>4</v>
      </c>
      <c r="E169" s="11" t="s">
        <v>66</v>
      </c>
      <c r="F169" s="11" t="s">
        <v>72</v>
      </c>
      <c r="G169" s="11" t="s">
        <v>66</v>
      </c>
      <c r="H169" s="11" t="s">
        <v>48</v>
      </c>
      <c r="I169" s="11" t="s">
        <v>187</v>
      </c>
      <c r="J169" s="77" t="s">
        <v>0</v>
      </c>
      <c r="K169" s="23">
        <v>80.7</v>
      </c>
      <c r="L169" s="25"/>
      <c r="M169" s="25"/>
      <c r="N169" s="25">
        <v>0</v>
      </c>
      <c r="O169" s="25">
        <v>0</v>
      </c>
    </row>
    <row r="170" spans="1:15" ht="56.25" customHeight="1">
      <c r="A170" s="1">
        <v>137</v>
      </c>
      <c r="B170" s="11" t="s">
        <v>38</v>
      </c>
      <c r="C170" s="11" t="s">
        <v>80</v>
      </c>
      <c r="D170" s="11" t="s">
        <v>4</v>
      </c>
      <c r="E170" s="11" t="s">
        <v>148</v>
      </c>
      <c r="F170" s="11" t="s">
        <v>156</v>
      </c>
      <c r="G170" s="11" t="s">
        <v>66</v>
      </c>
      <c r="H170" s="11" t="s">
        <v>48</v>
      </c>
      <c r="I170" s="11" t="s">
        <v>187</v>
      </c>
      <c r="J170" s="77" t="s">
        <v>1</v>
      </c>
      <c r="K170" s="23">
        <v>9.4</v>
      </c>
      <c r="L170" s="25"/>
      <c r="M170" s="25"/>
      <c r="N170" s="25">
        <v>0</v>
      </c>
      <c r="O170" s="25">
        <v>0</v>
      </c>
    </row>
    <row r="171" spans="1:15" ht="47.25" customHeight="1">
      <c r="A171" s="1">
        <v>138</v>
      </c>
      <c r="B171" s="11" t="s">
        <v>38</v>
      </c>
      <c r="C171" s="11" t="s">
        <v>80</v>
      </c>
      <c r="D171" s="11" t="s">
        <v>4</v>
      </c>
      <c r="E171" s="11" t="s">
        <v>5</v>
      </c>
      <c r="F171" s="11" t="s">
        <v>52</v>
      </c>
      <c r="G171" s="11" t="s">
        <v>66</v>
      </c>
      <c r="H171" s="11" t="s">
        <v>48</v>
      </c>
      <c r="I171" s="11" t="s">
        <v>187</v>
      </c>
      <c r="J171" s="83" t="s">
        <v>17</v>
      </c>
      <c r="K171" s="84">
        <v>2.7</v>
      </c>
      <c r="L171" s="25"/>
      <c r="M171" s="25"/>
      <c r="N171" s="25">
        <v>0</v>
      </c>
      <c r="O171" s="25">
        <v>0</v>
      </c>
    </row>
    <row r="172" spans="1:15" ht="27.75" customHeight="1">
      <c r="A172" s="1">
        <v>139</v>
      </c>
      <c r="B172" s="16" t="s">
        <v>38</v>
      </c>
      <c r="C172" s="16" t="s">
        <v>80</v>
      </c>
      <c r="D172" s="16" t="s">
        <v>208</v>
      </c>
      <c r="E172" s="16" t="s">
        <v>47</v>
      </c>
      <c r="F172" s="16" t="s">
        <v>46</v>
      </c>
      <c r="G172" s="16" t="s">
        <v>66</v>
      </c>
      <c r="H172" s="16" t="s">
        <v>48</v>
      </c>
      <c r="I172" s="16" t="s">
        <v>187</v>
      </c>
      <c r="J172" s="74" t="s">
        <v>8</v>
      </c>
      <c r="K172" s="24">
        <f>K173+K174</f>
        <v>-3936.9</v>
      </c>
      <c r="L172" s="24">
        <f>L173+L174</f>
        <v>0</v>
      </c>
      <c r="M172" s="24">
        <f>M173+M174</f>
        <v>0</v>
      </c>
      <c r="N172" s="24">
        <f>N173+N174</f>
        <v>0</v>
      </c>
      <c r="O172" s="24">
        <f>O173+O174</f>
        <v>0</v>
      </c>
    </row>
    <row r="173" spans="1:15" ht="47.25" customHeight="1">
      <c r="A173" s="1">
        <v>140</v>
      </c>
      <c r="B173" s="11" t="s">
        <v>38</v>
      </c>
      <c r="C173" s="11" t="s">
        <v>80</v>
      </c>
      <c r="D173" s="11" t="s">
        <v>208</v>
      </c>
      <c r="E173" s="11" t="s">
        <v>148</v>
      </c>
      <c r="F173" s="11" t="s">
        <v>156</v>
      </c>
      <c r="G173" s="11" t="s">
        <v>66</v>
      </c>
      <c r="H173" s="11" t="s">
        <v>48</v>
      </c>
      <c r="I173" s="11" t="s">
        <v>187</v>
      </c>
      <c r="J173" s="77" t="s">
        <v>2</v>
      </c>
      <c r="K173" s="23">
        <v>-31.8</v>
      </c>
      <c r="L173" s="25"/>
      <c r="M173" s="25"/>
      <c r="N173" s="25">
        <v>0</v>
      </c>
      <c r="O173" s="25">
        <v>0</v>
      </c>
    </row>
    <row r="174" spans="1:15" ht="41.25" customHeight="1">
      <c r="A174" s="1">
        <v>141</v>
      </c>
      <c r="B174" s="11" t="s">
        <v>38</v>
      </c>
      <c r="C174" s="11" t="s">
        <v>80</v>
      </c>
      <c r="D174" s="11" t="s">
        <v>208</v>
      </c>
      <c r="E174" s="11" t="s">
        <v>5</v>
      </c>
      <c r="F174" s="11" t="s">
        <v>52</v>
      </c>
      <c r="G174" s="11" t="s">
        <v>66</v>
      </c>
      <c r="H174" s="11" t="s">
        <v>48</v>
      </c>
      <c r="I174" s="11" t="s">
        <v>187</v>
      </c>
      <c r="J174" s="77" t="s">
        <v>3</v>
      </c>
      <c r="K174" s="23">
        <v>-3905.1</v>
      </c>
      <c r="L174" s="25"/>
      <c r="M174" s="25"/>
      <c r="N174" s="25">
        <v>0</v>
      </c>
      <c r="O174" s="25">
        <v>0</v>
      </c>
    </row>
    <row r="175" spans="1:15" ht="15.75" customHeight="1">
      <c r="A175" s="99"/>
      <c r="B175" s="100"/>
      <c r="C175" s="100"/>
      <c r="D175" s="100"/>
      <c r="E175" s="100"/>
      <c r="F175" s="100"/>
      <c r="G175" s="100"/>
      <c r="H175" s="100"/>
      <c r="I175" s="100"/>
      <c r="J175" s="101"/>
      <c r="K175" s="85">
        <f>K34+K84</f>
        <v>869046.29999999993</v>
      </c>
      <c r="L175" s="85" t="e">
        <f>L34+L84</f>
        <v>#REF!</v>
      </c>
      <c r="M175" s="85" t="e">
        <f>M34+M84</f>
        <v>#REF!</v>
      </c>
      <c r="N175" s="85">
        <f>N34+N84</f>
        <v>792373.29999999993</v>
      </c>
      <c r="O175" s="85">
        <f>O34+O84</f>
        <v>803103.40000000014</v>
      </c>
    </row>
    <row r="176" spans="1:15" ht="90.75" customHeight="1">
      <c r="A176" s="10"/>
      <c r="B176" s="7"/>
      <c r="C176" s="7"/>
      <c r="D176" s="7"/>
      <c r="E176" s="7"/>
      <c r="F176" s="7"/>
      <c r="G176" s="7"/>
      <c r="H176" s="7"/>
      <c r="I176" s="7"/>
      <c r="J176" s="73"/>
    </row>
    <row r="177" spans="1:10" ht="33" customHeight="1">
      <c r="A177" s="10"/>
      <c r="J177" s="9"/>
    </row>
    <row r="178" spans="1:10" ht="31.5" customHeight="1">
      <c r="A178" s="10"/>
    </row>
    <row r="179" spans="1:10" ht="23.25" customHeight="1">
      <c r="A179" s="10"/>
    </row>
    <row r="180" spans="1:10" ht="39.75" customHeight="1">
      <c r="A180" s="10"/>
    </row>
    <row r="181" spans="1:10" ht="52.5" customHeight="1">
      <c r="A181" s="10"/>
    </row>
    <row r="182" spans="1:10" ht="60" customHeight="1">
      <c r="A182" s="8"/>
    </row>
    <row r="183" spans="1:10" ht="59.25" customHeight="1">
      <c r="A183" s="7"/>
    </row>
    <row r="184" spans="1:10" ht="126.75" customHeight="1">
      <c r="A184" s="7"/>
    </row>
    <row r="185" spans="1:10" ht="115.5" customHeight="1">
      <c r="A185" s="7"/>
    </row>
    <row r="186" spans="1:10" ht="135.75" customHeight="1"/>
    <row r="187" spans="1:10" ht="179.25" customHeight="1"/>
    <row r="188" spans="1:10" ht="108.75" customHeight="1"/>
    <row r="189" spans="1:10" ht="91.5" customHeight="1"/>
    <row r="190" spans="1:10" ht="85.5" customHeight="1"/>
    <row r="191" spans="1:10" ht="54.75" customHeight="1"/>
    <row r="192" spans="1:10" ht="67.5" customHeight="1"/>
    <row r="193" ht="51" customHeight="1"/>
    <row r="194" ht="106.5" customHeight="1"/>
    <row r="195" ht="82.5" customHeight="1"/>
    <row r="196" ht="90.75" customHeight="1"/>
    <row r="197" ht="54" customHeight="1"/>
    <row r="198" ht="48.75" customHeight="1"/>
    <row r="199" ht="30" customHeight="1"/>
    <row r="200" ht="34.5" customHeight="1"/>
    <row r="201" ht="34.5" customHeight="1"/>
    <row r="202" ht="36" customHeight="1"/>
    <row r="205" ht="70.5" customHeight="1"/>
    <row r="206" ht="90" customHeight="1"/>
    <row r="208" ht="54.75" customHeight="1"/>
    <row r="209" ht="80.25" customHeight="1"/>
    <row r="210" ht="126.75" customHeight="1"/>
    <row r="211" ht="144.75" customHeight="1"/>
    <row r="212" ht="144.75" customHeight="1"/>
    <row r="213" ht="47.25" customHeight="1"/>
    <row r="216" ht="58.5" customHeight="1"/>
    <row r="217" ht="45.75" customHeight="1"/>
    <row r="220" ht="44.25" customHeight="1"/>
    <row r="221" ht="39.75" customHeight="1"/>
    <row r="222" ht="42" customHeight="1"/>
    <row r="223" ht="45" customHeight="1"/>
    <row r="225" ht="41.25" customHeight="1"/>
    <row r="226" ht="28.5" customHeight="1"/>
    <row r="227" ht="143.25" customHeight="1"/>
    <row r="228" ht="118.5" customHeight="1"/>
    <row r="229" ht="117.75" customHeight="1"/>
    <row r="230" ht="142.5" customHeight="1"/>
    <row r="231" ht="185.25" customHeight="1"/>
    <row r="232" ht="91.5" customHeight="1"/>
    <row r="233" ht="78.75" customHeight="1"/>
    <row r="234" ht="72.75" customHeight="1"/>
    <row r="235" ht="102.75" customHeight="1"/>
    <row r="236" ht="81.75" customHeight="1"/>
    <row r="237" ht="135" customHeight="1"/>
    <row r="238" ht="68.25" customHeight="1"/>
    <row r="239" ht="89.25" customHeight="1"/>
    <row r="240" ht="119.25" customHeight="1"/>
    <row r="241" ht="147" customHeight="1"/>
    <row r="242" ht="78.75" customHeight="1"/>
    <row r="243" ht="99" customHeight="1"/>
    <row r="245" ht="74.25" customHeight="1"/>
    <row r="247" ht="89.25" customHeight="1"/>
    <row r="248" ht="81" customHeight="1"/>
    <row r="249" ht="69" customHeight="1"/>
    <row r="250" ht="83.25" customHeight="1"/>
    <row r="251" ht="129" customHeight="1"/>
    <row r="252" ht="104.25" customHeight="1"/>
    <row r="253" ht="52.5" customHeight="1"/>
    <row r="254" ht="59.25" customHeight="1"/>
    <row r="255" ht="64.5" customHeight="1"/>
    <row r="256" ht="69" customHeight="1"/>
    <row r="257" ht="55.5" customHeight="1"/>
    <row r="258" ht="218.25" customHeight="1"/>
    <row r="259" ht="24.75" customHeight="1"/>
    <row r="263" ht="25.5" customHeight="1"/>
    <row r="264" ht="18" customHeight="1"/>
    <row r="265" ht="26.25" customHeight="1"/>
    <row r="266" ht="26.25" customHeight="1"/>
    <row r="267" ht="28.5" customHeight="1"/>
    <row r="268" ht="28.5" customHeight="1"/>
    <row r="269" ht="39.75" customHeight="1"/>
    <row r="270" ht="43.5" customHeight="1"/>
    <row r="271" ht="27.75" customHeight="1"/>
    <row r="272" ht="19.5" customHeight="1"/>
    <row r="273" ht="63.75" customHeight="1"/>
    <row r="274" ht="90" customHeight="1"/>
    <row r="275" ht="19.5" customHeight="1"/>
    <row r="276" ht="18" customHeight="1"/>
    <row r="277" ht="26.25" customHeight="1"/>
    <row r="278" ht="20.25" customHeight="1"/>
    <row r="279" ht="72.75" customHeight="1"/>
    <row r="280" ht="14.25" customHeight="1"/>
    <row r="281" ht="27.75" customHeight="1"/>
    <row r="282" ht="41.25" customHeight="1"/>
    <row r="283" ht="18.75" customHeight="1"/>
    <row r="284" ht="24" customHeight="1"/>
    <row r="285" ht="19.5" customHeight="1"/>
    <row r="286" ht="123.75" customHeight="1"/>
    <row r="287" ht="120.75" customHeight="1"/>
    <row r="288" ht="91.5" customHeight="1"/>
    <row r="291" ht="210.75" customHeight="1"/>
    <row r="294" ht="67.5" customHeight="1"/>
    <row r="296" ht="19.5" customHeight="1"/>
    <row r="300" ht="17.25" customHeight="1"/>
  </sheetData>
  <mergeCells count="36">
    <mergeCell ref="K17:O17"/>
    <mergeCell ref="K16:O16"/>
    <mergeCell ref="K3:O3"/>
    <mergeCell ref="K4:O4"/>
    <mergeCell ref="K5:O5"/>
    <mergeCell ref="K15:O15"/>
    <mergeCell ref="K9:O9"/>
    <mergeCell ref="K10:O10"/>
    <mergeCell ref="K11:O11"/>
    <mergeCell ref="A175:J175"/>
    <mergeCell ref="A29:A32"/>
    <mergeCell ref="E30:E32"/>
    <mergeCell ref="D30:D32"/>
    <mergeCell ref="G30:G32"/>
    <mergeCell ref="F30:F32"/>
    <mergeCell ref="C30:C32"/>
    <mergeCell ref="I30:I32"/>
    <mergeCell ref="B30:B32"/>
    <mergeCell ref="B29:I29"/>
    <mergeCell ref="H30:H32"/>
    <mergeCell ref="K18:O18"/>
    <mergeCell ref="J21:O21"/>
    <mergeCell ref="K23:O23"/>
    <mergeCell ref="K20:O20"/>
    <mergeCell ref="K22:O22"/>
    <mergeCell ref="K19:O19"/>
    <mergeCell ref="J24:O24"/>
    <mergeCell ref="A27:K27"/>
    <mergeCell ref="O29:O32"/>
    <mergeCell ref="J25:O25"/>
    <mergeCell ref="N29:N32"/>
    <mergeCell ref="J29:J32"/>
    <mergeCell ref="K29:K32"/>
    <mergeCell ref="A28:K28"/>
    <mergeCell ref="A26:K26"/>
    <mergeCell ref="L28:M28"/>
  </mergeCells>
  <phoneticPr fontId="0" type="noConversion"/>
  <hyperlinks>
    <hyperlink ref="J81" r:id="rId1" location="/document/12125267/entry/50" display="http://internet.garant.ru/ - /document/12125267/entry/50"/>
    <hyperlink ref="J80" r:id="rId2" location="/document/12125267/entry/50" display="http://internet.garant.ru/ - /document/12125267/entry/50"/>
  </hyperlinks>
  <pageMargins left="0.59055118110236227" right="0.59055118110236227" top="0.78740157480314965" bottom="0.78740157480314965" header="0.15748031496062992" footer="0.23622047244094491"/>
  <pageSetup paperSize="9" scale="90" orientation="landscape"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2019-12-19T10:56:20Z</cp:lastPrinted>
  <dcterms:created xsi:type="dcterms:W3CDTF">1996-10-08T23:32:33Z</dcterms:created>
  <dcterms:modified xsi:type="dcterms:W3CDTF">2020-04-28T07:59:24Z</dcterms:modified>
</cp:coreProperties>
</file>