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F57" i="3"/>
  <c r="F146"/>
  <c r="F144"/>
  <c r="F130"/>
  <c r="F128"/>
  <c r="F53"/>
  <c r="F43"/>
  <c r="F32"/>
  <c r="F28"/>
  <c r="F21"/>
  <c r="F158" s="1"/>
  <c r="F51" l="1"/>
  <c r="F45"/>
  <c r="F47"/>
  <c r="F26"/>
  <c r="F18"/>
  <c r="F148" l="1"/>
</calcChain>
</file>

<file path=xl/sharedStrings.xml><?xml version="1.0" encoding="utf-8"?>
<sst xmlns="http://schemas.openxmlformats.org/spreadsheetml/2006/main" count="426" uniqueCount="276">
  <si>
    <t>Федеральная налоговая служба</t>
  </si>
  <si>
    <t>182</t>
  </si>
  <si>
    <t>Министерство внутренних дел Российской Федерации</t>
  </si>
  <si>
    <t>код главного администратора доходов бюджета</t>
  </si>
  <si>
    <t xml:space="preserve">Наименование главного администратора доходов бюджета / код классификации </t>
  </si>
  <si>
    <t>Наименование кода классификации доходовбюджета</t>
  </si>
  <si>
    <t>(тыс.рублей)</t>
  </si>
  <si>
    <t>№ строки</t>
  </si>
  <si>
    <t>Исполнено</t>
  </si>
  <si>
    <t>012</t>
  </si>
  <si>
    <t>Доходы, поступающие в порядке возмещения расходов, понесенных в связи с эксплуатацией имущества муниципальных районов</t>
  </si>
  <si>
    <t>Отдел по управлению муниципальным имуществом администрации Новоселовского района</t>
  </si>
  <si>
    <t>017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</si>
  <si>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</si>
  <si>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сдачи в аренду имущества, находящегося в муниципальной собственности Новоселовского района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</si>
  <si>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</si>
  <si>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Муниципальное казённое учреждение "Служба Заказчика администрации Новоселовского района"</t>
  </si>
  <si>
    <t>015</t>
  </si>
  <si>
    <t>048</t>
  </si>
  <si>
    <t>Федеральная служба по надзору в сфере природопользования</t>
  </si>
  <si>
    <t>Отдел образования администрации Новоселовского района</t>
  </si>
  <si>
    <t>079</t>
  </si>
  <si>
    <t>099</t>
  </si>
  <si>
    <t>Районное финансовое управление администрации Новоселовского района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</si>
  <si>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</si>
  <si>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</si>
  <si>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иными организациями остатков субсидий прошлых лет</t>
  </si>
  <si>
    <t>Новоселовский районный Совет депутатов</t>
  </si>
  <si>
    <t>005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</si>
  <si>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</si>
  <si>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</si>
  <si>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</si>
  <si>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</si>
  <si>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</si>
  <si>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</si>
  <si>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006</t>
  </si>
  <si>
    <t>Управление делами Губернатора и Правительства Краснояроского края</t>
  </si>
  <si>
    <t>11601053010000140</t>
  </si>
  <si>
    <t>11601063010000140</t>
  </si>
  <si>
    <t>11601203010000140</t>
  </si>
  <si>
    <t>11610031050000140</t>
  </si>
  <si>
    <t>11302065050000130</t>
  </si>
  <si>
    <t>Администрация Новоселвского района</t>
  </si>
  <si>
    <t>2180503005000150</t>
  </si>
  <si>
    <t>11105013050000120</t>
  </si>
  <si>
    <t>11105025050000120</t>
  </si>
  <si>
    <t>11105035050600120</t>
  </si>
  <si>
    <t>11109045050000120</t>
  </si>
  <si>
    <t>11402053050000410</t>
  </si>
  <si>
    <t>11406013050000430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</si>
  <si>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</si>
  <si>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21805010050000150</t>
  </si>
  <si>
    <t>20215001050000150</t>
  </si>
  <si>
    <t>20215002050000150</t>
  </si>
  <si>
    <t>20225304050000150</t>
  </si>
  <si>
    <t>20225497050000150</t>
  </si>
  <si>
    <t>20225519050000150</t>
  </si>
  <si>
    <t>20229999057456150</t>
  </si>
  <si>
    <t>20229999057488150</t>
  </si>
  <si>
    <t>20229999057563150</t>
  </si>
  <si>
    <t>20229999057607150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</si>
  <si>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</si>
  <si>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</si>
  <si>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</si>
  <si>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</si>
  <si>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</si>
  <si>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</si>
  <si>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</si>
  <si>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</si>
  <si>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</si>
  <si>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</si>
  <si>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</si>
  <si>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</si>
  <si>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</si>
  <si>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</si>
  <si>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</si>
  <si>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</si>
  <si>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</si>
  <si>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20230029050000150</t>
  </si>
  <si>
    <t>20235118050000150</t>
  </si>
  <si>
    <t>20235120050000150</t>
  </si>
  <si>
    <t>20245303050000150</t>
  </si>
  <si>
    <t>20249999057745150</t>
  </si>
  <si>
    <t>21960010050000150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</si>
  <si>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</si>
  <si>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439</t>
  </si>
  <si>
    <t>Агентство по обеспечению мировых судей Красноярского края</t>
  </si>
  <si>
    <t>11601073010000140</t>
  </si>
  <si>
    <t>11601143010000140</t>
  </si>
  <si>
    <t>11601153010000140</t>
  </si>
  <si>
    <t>11601173010000140</t>
  </si>
  <si>
    <t>11601193010000140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</si>
  <si>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</si>
  <si>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</si>
  <si>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</si>
  <si>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11109080050000120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</si>
  <si>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</si>
  <si>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</si>
  <si>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20219999052722150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</si>
  <si>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</si>
  <si>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20219999052724150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</si>
  <si>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</si>
  <si>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муниципальных районов на поддержку отрасли культуры</t>
  </si>
  <si>
    <t>20229999057397150</t>
  </si>
  <si>
    <t>20229999057454150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</si>
  <si>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</si>
  <si>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Прочие субсидии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</si>
  <si>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</si>
  <si>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</si>
  <si>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20230024057649150</t>
  </si>
  <si>
    <t>20230024057846150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</si>
  <si>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</si>
  <si>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20249999051011150</t>
  </si>
  <si>
    <t>11601083010000140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</si>
  <si>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</si>
  <si>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</si>
  <si>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</si>
  <si>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</t>
  </si>
  <si>
    <t>11107015050000120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</si>
  <si>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</si>
  <si>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</si>
  <si>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бюджетов муниципальных районов от возврата бюджетными учреждениями остатков субсидий прошлых лет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</si>
  <si>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</si>
  <si>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</si>
  <si>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20249999050853150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</si>
  <si>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</si>
  <si>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20249999057412150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</si>
  <si>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</si>
  <si>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20249999057418150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</si>
  <si>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</si>
  <si>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20249999057463150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</si>
  <si>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</si>
  <si>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20249999057555150</t>
  </si>
  <si>
    <t>20249999057641150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</si>
  <si>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</si>
  <si>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</si>
  <si>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Прочие межбюджетные трансферты, передаваемые бюджетам муниципальных районов (на благоустройство кладбищ )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</si>
  <si>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</si>
  <si>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</si>
  <si>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</si>
  <si>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</si>
  <si>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</si>
  <si>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</si>
  <si>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</si>
  <si>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</si>
  <si>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</si>
  <si>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</si>
  <si>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</si>
  <si>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</si>
  <si>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</si>
  <si>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</si>
  <si>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</si>
  <si>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</si>
  <si>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</si>
  <si>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</si>
  <si>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</si>
  <si>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Единый сельскохозяйственный налог</t>
  </si>
  <si>
    <t>10501010010000110</t>
  </si>
  <si>
    <t>10501020010000110</t>
  </si>
  <si>
    <t>10502010020000110</t>
  </si>
  <si>
    <t>10503010010000110</t>
  </si>
  <si>
    <t>10803010010000110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</si>
  <si>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</si>
  <si>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188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</si>
  <si>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</si>
  <si>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</si>
  <si>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</si>
  <si>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</si>
  <si>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</si>
  <si>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11701050050000180</t>
  </si>
  <si>
    <t>Невыясненные поступления, зачисляемые в бюджеты муниципальных районов</t>
  </si>
  <si>
    <t>11302995050000130</t>
  </si>
  <si>
    <t>Прочие доходы от компенсации затрат бюджетов муниципальных районов</t>
  </si>
  <si>
    <t>111607010050000140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</si>
  <si>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</si>
  <si>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11201010016000120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</si>
  <si>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</si>
  <si>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</si>
  <si>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</si>
  <si>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</si>
  <si>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031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</si>
  <si>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</si>
  <si>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</si>
  <si>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</si>
  <si>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032</t>
  </si>
  <si>
    <t>062</t>
  </si>
  <si>
    <t>МКУ "Управление культуры администрации Новоселовского района"</t>
  </si>
  <si>
    <t>11402052050000440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</si>
  <si>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</si>
  <si>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20705030050000150</t>
  </si>
  <si>
    <t>Прочие безвозмездные поступления в бюджеты муниципальных районов</t>
  </si>
  <si>
    <t>20225172050000150</t>
  </si>
  <si>
    <t>20229999051521150</t>
  </si>
  <si>
    <t>20229999057457150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</si>
  <si>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</si>
  <si>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20229999057470150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</si>
  <si>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</si>
  <si>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</si>
  <si>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</si>
  <si>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</si>
  <si>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</si>
  <si>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</si>
  <si>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</si>
  <si>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</si>
  <si>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21945303050000150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</si>
  <si>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</si>
  <si>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</si>
  <si>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</si>
  <si>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</si>
  <si>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</si>
  <si>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</si>
  <si>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120</t>
  </si>
  <si>
    <t>Служба по ветеринарному надзору Красноярского края</t>
  </si>
  <si>
    <t>10101012021000110</t>
  </si>
  <si>
    <t>10102010011000110</t>
  </si>
  <si>
    <t>10102020011000110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</si>
  <si>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</si>
  <si>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</si>
  <si>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</si>
  <si>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10102080011000110</t>
  </si>
  <si>
    <t>10102130011000110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</si>
  <si>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</si>
  <si>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</si>
  <si>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</si>
  <si>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1050402020000110</t>
  </si>
  <si>
    <t>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</si>
  <si>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</si>
  <si>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9"/>
        <color theme="1"/>
        <rFont val="Times New Roman"/>
        <family val="1"/>
        <charset val="204"/>
      </rPr>
      <t> </t>
    </r>
  </si>
  <si>
    <t xml:space="preserve">Доходы районного бюджета по кодам классификации доходов бюджета за 2024 год 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</si>
  <si>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</si>
  <si>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11406025050000430</t>
  </si>
  <si>
    <t>Министерство природных ресурсов и лесного комплекса Красноярского края</t>
  </si>
  <si>
    <t>Министерство экологии Красноярского края</t>
  </si>
  <si>
    <t>415</t>
  </si>
  <si>
    <t>Прокуратура Красноярского края</t>
  </si>
  <si>
    <t>20229999057413150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</si>
  <si>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</si>
  <si>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20229999057472150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</si>
  <si>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</si>
  <si>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</si>
  <si>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20229999057480150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</si>
  <si>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</si>
  <si>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</si>
  <si>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20229999057582150</t>
  </si>
  <si>
    <t>20229999057583150</t>
  </si>
  <si>
    <t>20229999057663150</t>
  </si>
  <si>
    <t>Прочие субсидии бюджетам муниципальных районов (на развитие экстремальных видов спорта в рамках деятельности муниципальных молодежных центров)</t>
  </si>
  <si>
    <t>20229999057668150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</si>
  <si>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</si>
  <si>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</si>
  <si>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20240014050460150</t>
  </si>
  <si>
    <t>20240014057136150</t>
  </si>
  <si>
    <t>20240014057571150</t>
  </si>
  <si>
    <t>20240014058114150</t>
  </si>
  <si>
    <t>20240014058701150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</si>
  <si>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</si>
  <si>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</si>
  <si>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</si>
  <si>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</si>
  <si>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</si>
  <si>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</si>
  <si>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</si>
  <si>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20249999051032150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</si>
  <si>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сферы)</t>
  </si>
  <si>
    <t>20249999057459150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</si>
  <si>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</si>
  <si>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20249999057484150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</si>
  <si>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</si>
  <si>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Итого доходов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</si>
  <si>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</si>
  <si>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</si>
  <si>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</si>
  <si>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                                                                   к Решению Новоселовского </t>
  </si>
  <si>
    <t xml:space="preserve">                                                                     районного Совета депутатов</t>
  </si>
  <si>
    <t xml:space="preserve">                                                                     от ________ 2025 № ______</t>
  </si>
  <si>
    <t xml:space="preserve">                                                                     Приложение 3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</si>
</sst>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?"/>
  </numFmts>
  <fonts count="1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u/>
      <sz val="10"/>
      <color theme="10"/>
      <name val="Arial"/>
      <family val="2"/>
      <charset val="204"/>
    </font>
    <font>
      <vertAlign val="superscript"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1" fillId="0" borderId="0" xfId="0" applyFont="1"/>
    <xf numFmtId="49" fontId="5" fillId="0" borderId="0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horizontal="right" vertical="center" wrapText="1"/>
    </xf>
    <xf numFmtId="49" fontId="6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4" fontId="6" fillId="0" borderId="0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center" vertical="top" wrapText="1"/>
    </xf>
    <xf numFmtId="49" fontId="7" fillId="0" borderId="1" xfId="4" applyNumberFormat="1" applyFont="1" applyBorder="1" applyAlignment="1" applyProtection="1">
      <alignment horizontal="left" vertical="center" wrapText="1"/>
    </xf>
    <xf numFmtId="165" fontId="7" fillId="0" borderId="1" xfId="4" applyNumberFormat="1" applyFont="1" applyBorder="1" applyAlignment="1" applyProtection="1">
      <alignment horizontal="left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49" fontId="7" fillId="0" borderId="1" xfId="4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7" fillId="0" borderId="1" xfId="4" applyNumberFormat="1" applyFont="1" applyBorder="1" applyAlignment="1" applyProtection="1">
      <alignment horizontal="left" vertical="top" wrapText="1"/>
    </xf>
    <xf numFmtId="165" fontId="7" fillId="0" borderId="1" xfId="4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5" applyFont="1" applyBorder="1" applyAlignment="1" applyProtection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0" fontId="10" fillId="0" borderId="1" xfId="0" applyFont="1" applyBorder="1" applyAlignment="1"/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/>
    </xf>
    <xf numFmtId="16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164" fontId="7" fillId="0" borderId="2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/>
  </cellXfs>
  <cellStyles count="6">
    <cellStyle name="Гиперссылка" xfId="5" builtinId="8"/>
    <cellStyle name="Обычный" xfId="0" builtinId="0"/>
    <cellStyle name="Обычный 2 2" xfId="1"/>
    <cellStyle name="Обычный 3" xfId="2"/>
    <cellStyle name="Обычный 4" xfId="3"/>
    <cellStyle name="Обычный_Лист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9"/>
  <sheetViews>
    <sheetView tabSelected="1" workbookViewId="0">
      <selection activeCell="J4" sqref="J4"/>
    </sheetView>
  </sheetViews>
  <sheetFormatPr defaultRowHeight="12.75"/>
  <cols>
    <col min="1" max="1" width="5.5703125" customWidth="1"/>
    <col min="2" max="2" width="6.5703125" customWidth="1"/>
    <col min="3" max="3" width="16.140625" customWidth="1"/>
    <col min="4" max="4" width="0.7109375" hidden="1" customWidth="1"/>
    <col min="5" max="5" width="67.140625" customWidth="1"/>
    <col min="6" max="6" width="3.85546875" customWidth="1"/>
    <col min="7" max="8" width="10.5703125" hidden="1" customWidth="1"/>
    <col min="9" max="9" width="10" customWidth="1"/>
    <col min="10" max="10" width="10.42578125" customWidth="1"/>
    <col min="13" max="13" width="15.5703125" customWidth="1"/>
    <col min="14" max="14" width="48.28515625" customWidth="1"/>
  </cols>
  <sheetData>
    <row r="1" spans="1:15" ht="15.75">
      <c r="E1" s="83" t="s">
        <v>275</v>
      </c>
      <c r="F1" s="84"/>
      <c r="G1" s="84"/>
      <c r="H1" s="84"/>
      <c r="I1" s="84"/>
    </row>
    <row r="2" spans="1:15" ht="15.75">
      <c r="E2" s="85" t="s">
        <v>272</v>
      </c>
      <c r="F2" s="85"/>
      <c r="G2" s="85"/>
      <c r="H2" s="86"/>
      <c r="I2" s="85"/>
    </row>
    <row r="3" spans="1:15" ht="15.75">
      <c r="E3" s="85" t="s">
        <v>273</v>
      </c>
      <c r="F3" s="85"/>
      <c r="G3" s="85"/>
      <c r="H3" s="86"/>
      <c r="I3" s="85"/>
    </row>
    <row r="4" spans="1:15" ht="15.75">
      <c r="E4" s="87" t="s">
        <v>274</v>
      </c>
      <c r="F4" s="87"/>
      <c r="G4" s="87"/>
      <c r="H4" s="87"/>
      <c r="I4" s="87"/>
    </row>
    <row r="5" spans="1:15" ht="5.25" customHeight="1"/>
    <row r="6" spans="1:15">
      <c r="A6" s="60" t="s">
        <v>228</v>
      </c>
      <c r="B6" s="60"/>
      <c r="C6" s="60"/>
      <c r="D6" s="60"/>
      <c r="E6" s="60"/>
      <c r="F6" s="60"/>
      <c r="G6" s="60"/>
      <c r="H6" s="60"/>
      <c r="I6" s="60"/>
    </row>
    <row r="7" spans="1:15" ht="12.75" hidden="1" customHeight="1">
      <c r="A7" s="60"/>
      <c r="B7" s="60"/>
      <c r="C7" s="60"/>
      <c r="D7" s="60"/>
      <c r="E7" s="60"/>
      <c r="F7" s="60"/>
      <c r="G7" s="60"/>
      <c r="H7" s="60"/>
      <c r="I7" s="60"/>
    </row>
    <row r="8" spans="1:15" ht="12.75" hidden="1" customHeight="1">
      <c r="A8" s="60"/>
      <c r="B8" s="60"/>
      <c r="C8" s="60"/>
      <c r="D8" s="60"/>
      <c r="E8" s="60"/>
      <c r="F8" s="60"/>
      <c r="G8" s="60"/>
      <c r="H8" s="60"/>
      <c r="I8" s="60"/>
    </row>
    <row r="9" spans="1:15" ht="12.75" hidden="1" customHeight="1">
      <c r="A9" s="60"/>
      <c r="B9" s="60"/>
      <c r="C9" s="60"/>
      <c r="D9" s="60"/>
      <c r="E9" s="60"/>
      <c r="F9" s="60"/>
      <c r="G9" s="60"/>
      <c r="H9" s="60"/>
      <c r="I9" s="60"/>
    </row>
    <row r="10" spans="1:15" ht="12.75" hidden="1" customHeight="1">
      <c r="A10" s="60"/>
      <c r="B10" s="60"/>
      <c r="C10" s="60"/>
      <c r="D10" s="60"/>
      <c r="E10" s="60"/>
      <c r="F10" s="60"/>
      <c r="G10" s="60"/>
      <c r="H10" s="60"/>
      <c r="I10" s="60"/>
    </row>
    <row r="11" spans="1:15" ht="12.75" hidden="1" customHeight="1">
      <c r="A11" s="60"/>
      <c r="B11" s="60"/>
      <c r="C11" s="60"/>
      <c r="D11" s="60"/>
      <c r="E11" s="60"/>
      <c r="F11" s="60"/>
      <c r="G11" s="60"/>
      <c r="H11" s="60"/>
      <c r="I11" s="60"/>
    </row>
    <row r="12" spans="1:15" ht="18" customHeight="1">
      <c r="A12" s="60"/>
      <c r="B12" s="60"/>
      <c r="C12" s="60"/>
      <c r="D12" s="60"/>
      <c r="E12" s="60"/>
      <c r="F12" s="60"/>
      <c r="G12" s="60"/>
      <c r="H12" s="60"/>
      <c r="I12" s="60"/>
    </row>
    <row r="13" spans="1:15" ht="21.75" customHeight="1">
      <c r="A13" s="1"/>
      <c r="B13" s="63" t="s">
        <v>6</v>
      </c>
      <c r="C13" s="63"/>
      <c r="D13" s="63"/>
      <c r="E13" s="63"/>
      <c r="F13" s="63"/>
      <c r="G13" s="63"/>
      <c r="H13" s="63"/>
      <c r="I13" s="63"/>
    </row>
    <row r="14" spans="1:15" ht="12.75" customHeight="1">
      <c r="A14" s="61" t="s">
        <v>7</v>
      </c>
      <c r="B14" s="62" t="s">
        <v>3</v>
      </c>
      <c r="C14" s="62" t="s">
        <v>4</v>
      </c>
      <c r="D14" s="62"/>
      <c r="E14" s="62" t="s">
        <v>5</v>
      </c>
      <c r="F14" s="62" t="s">
        <v>8</v>
      </c>
      <c r="G14" s="65"/>
      <c r="H14" s="65"/>
      <c r="I14" s="65"/>
      <c r="M14" s="2"/>
      <c r="N14" s="3"/>
      <c r="O14" s="4"/>
    </row>
    <row r="15" spans="1:15">
      <c r="A15" s="61"/>
      <c r="B15" s="62"/>
      <c r="C15" s="62"/>
      <c r="D15" s="62"/>
      <c r="E15" s="62"/>
      <c r="F15" s="65"/>
      <c r="G15" s="65"/>
      <c r="H15" s="65"/>
      <c r="I15" s="65"/>
      <c r="M15" s="2"/>
      <c r="N15" s="3"/>
      <c r="O15" s="4"/>
    </row>
    <row r="16" spans="1:15" ht="52.5" customHeight="1">
      <c r="A16" s="61"/>
      <c r="B16" s="62"/>
      <c r="C16" s="62"/>
      <c r="D16" s="62"/>
      <c r="E16" s="62"/>
      <c r="F16" s="65"/>
      <c r="G16" s="65"/>
      <c r="H16" s="65"/>
      <c r="I16" s="65"/>
      <c r="M16" s="5"/>
      <c r="N16" s="6"/>
      <c r="O16" s="7"/>
    </row>
    <row r="17" spans="1:13">
      <c r="A17" s="8"/>
      <c r="B17" s="20">
        <v>1</v>
      </c>
      <c r="C17" s="46">
        <v>2</v>
      </c>
      <c r="D17" s="46"/>
      <c r="E17" s="20">
        <v>3</v>
      </c>
      <c r="F17" s="46">
        <v>4</v>
      </c>
      <c r="G17" s="53"/>
      <c r="H17" s="53"/>
      <c r="I17" s="53"/>
    </row>
    <row r="18" spans="1:13" ht="23.25" customHeight="1">
      <c r="A18" s="21">
        <v>1</v>
      </c>
      <c r="B18" s="23" t="s">
        <v>28</v>
      </c>
      <c r="C18" s="46"/>
      <c r="D18" s="46"/>
      <c r="E18" s="18" t="s">
        <v>27</v>
      </c>
      <c r="F18" s="54">
        <f>F19+F20</f>
        <v>31</v>
      </c>
      <c r="G18" s="55"/>
      <c r="H18" s="55"/>
      <c r="I18" s="55"/>
    </row>
    <row r="19" spans="1:13" ht="33" customHeight="1">
      <c r="A19" s="21">
        <v>2</v>
      </c>
      <c r="B19" s="19" t="s">
        <v>28</v>
      </c>
      <c r="C19" s="57" t="s">
        <v>40</v>
      </c>
      <c r="D19" s="57"/>
      <c r="E19" s="14" t="s">
        <v>34</v>
      </c>
      <c r="F19" s="45">
        <v>32</v>
      </c>
      <c r="G19" s="59"/>
      <c r="H19" s="59"/>
      <c r="I19" s="59"/>
    </row>
    <row r="20" spans="1:13" ht="39" customHeight="1">
      <c r="A20" s="21">
        <v>3</v>
      </c>
      <c r="B20" s="19" t="s">
        <v>28</v>
      </c>
      <c r="C20" s="57" t="s">
        <v>169</v>
      </c>
      <c r="D20" s="57"/>
      <c r="E20" s="14" t="s">
        <v>170</v>
      </c>
      <c r="F20" s="45">
        <v>-1</v>
      </c>
      <c r="G20" s="59"/>
      <c r="H20" s="59"/>
      <c r="I20" s="59"/>
      <c r="M20" s="1"/>
    </row>
    <row r="21" spans="1:13" ht="21" customHeight="1">
      <c r="A21" s="21">
        <v>4</v>
      </c>
      <c r="B21" s="23" t="s">
        <v>35</v>
      </c>
      <c r="C21" s="51" t="s">
        <v>36</v>
      </c>
      <c r="D21" s="51"/>
      <c r="E21" s="52"/>
      <c r="F21" s="54">
        <f>F22+F23+F24+F25</f>
        <v>32.700000000000003</v>
      </c>
      <c r="G21" s="54"/>
      <c r="H21" s="54"/>
      <c r="I21" s="54"/>
    </row>
    <row r="22" spans="1:13" ht="53.25" customHeight="1">
      <c r="A22" s="21">
        <v>5</v>
      </c>
      <c r="B22" s="19" t="s">
        <v>35</v>
      </c>
      <c r="C22" s="27" t="s">
        <v>37</v>
      </c>
      <c r="D22" s="23"/>
      <c r="E22" s="26" t="s">
        <v>114</v>
      </c>
      <c r="F22" s="45">
        <v>9.4</v>
      </c>
      <c r="G22" s="45"/>
      <c r="H22" s="45"/>
      <c r="I22" s="45"/>
    </row>
    <row r="23" spans="1:13" ht="63.75" customHeight="1">
      <c r="A23" s="21">
        <v>6</v>
      </c>
      <c r="B23" s="19" t="s">
        <v>35</v>
      </c>
      <c r="C23" s="27" t="s">
        <v>38</v>
      </c>
      <c r="D23" s="23"/>
      <c r="E23" s="26" t="s">
        <v>115</v>
      </c>
      <c r="F23" s="45">
        <v>0.6</v>
      </c>
      <c r="G23" s="45"/>
      <c r="H23" s="45"/>
      <c r="I23" s="45"/>
    </row>
    <row r="24" spans="1:13" ht="63.75" customHeight="1">
      <c r="A24" s="21">
        <v>7</v>
      </c>
      <c r="B24" s="36" t="s">
        <v>35</v>
      </c>
      <c r="C24" s="35" t="s">
        <v>88</v>
      </c>
      <c r="D24" s="33"/>
      <c r="E24" s="26" t="s">
        <v>229</v>
      </c>
      <c r="F24" s="66">
        <v>20</v>
      </c>
      <c r="G24" s="67"/>
      <c r="H24" s="67"/>
      <c r="I24" s="68"/>
    </row>
    <row r="25" spans="1:13" ht="62.25" customHeight="1">
      <c r="A25" s="21">
        <v>8</v>
      </c>
      <c r="B25" s="19" t="s">
        <v>35</v>
      </c>
      <c r="C25" s="27" t="s">
        <v>39</v>
      </c>
      <c r="D25" s="23"/>
      <c r="E25" s="26" t="s">
        <v>117</v>
      </c>
      <c r="F25" s="45">
        <v>2.7</v>
      </c>
      <c r="G25" s="45"/>
      <c r="H25" s="45"/>
      <c r="I25" s="45"/>
    </row>
    <row r="26" spans="1:13" ht="21" customHeight="1">
      <c r="A26" s="21">
        <v>9</v>
      </c>
      <c r="B26" s="23" t="s">
        <v>9</v>
      </c>
      <c r="C26" s="51" t="s">
        <v>42</v>
      </c>
      <c r="D26" s="51"/>
      <c r="E26" s="52"/>
      <c r="F26" s="54">
        <f>F27</f>
        <v>15.1</v>
      </c>
      <c r="G26" s="54"/>
      <c r="H26" s="54"/>
      <c r="I26" s="54"/>
    </row>
    <row r="27" spans="1:13" ht="36.75" customHeight="1">
      <c r="A27" s="21">
        <v>10</v>
      </c>
      <c r="B27" s="19" t="s">
        <v>9</v>
      </c>
      <c r="C27" s="56" t="s">
        <v>41</v>
      </c>
      <c r="D27" s="56"/>
      <c r="E27" s="25" t="s">
        <v>10</v>
      </c>
      <c r="F27" s="45">
        <v>15.1</v>
      </c>
      <c r="G27" s="45"/>
      <c r="H27" s="45"/>
      <c r="I27" s="45"/>
    </row>
    <row r="28" spans="1:13" ht="22.5" customHeight="1">
      <c r="A28" s="21">
        <v>11</v>
      </c>
      <c r="B28" s="23" t="s">
        <v>17</v>
      </c>
      <c r="C28" s="51" t="s">
        <v>16</v>
      </c>
      <c r="D28" s="64"/>
      <c r="E28" s="52"/>
      <c r="F28" s="50">
        <f>F29+F30+F31</f>
        <v>125.1</v>
      </c>
      <c r="G28" s="50"/>
      <c r="H28" s="50"/>
      <c r="I28" s="50"/>
    </row>
    <row r="29" spans="1:13" ht="53.25" customHeight="1">
      <c r="A29" s="21">
        <v>12</v>
      </c>
      <c r="B29" s="19" t="s">
        <v>17</v>
      </c>
      <c r="C29" s="27" t="s">
        <v>92</v>
      </c>
      <c r="D29" s="12"/>
      <c r="E29" s="25" t="s">
        <v>93</v>
      </c>
      <c r="F29" s="44">
        <v>13.7</v>
      </c>
      <c r="G29" s="44"/>
      <c r="H29" s="44"/>
      <c r="I29" s="58"/>
    </row>
    <row r="30" spans="1:13" ht="30.75" customHeight="1">
      <c r="A30" s="21">
        <v>13</v>
      </c>
      <c r="B30" s="19" t="s">
        <v>17</v>
      </c>
      <c r="C30" s="57" t="s">
        <v>169</v>
      </c>
      <c r="D30" s="57"/>
      <c r="E30" s="14" t="s">
        <v>170</v>
      </c>
      <c r="F30" s="45">
        <v>-13.7</v>
      </c>
      <c r="G30" s="46"/>
      <c r="H30" s="46"/>
      <c r="I30" s="46"/>
    </row>
    <row r="31" spans="1:13" ht="32.25" customHeight="1">
      <c r="A31" s="21">
        <v>14</v>
      </c>
      <c r="B31" s="19" t="s">
        <v>17</v>
      </c>
      <c r="C31" s="57" t="s">
        <v>43</v>
      </c>
      <c r="D31" s="62"/>
      <c r="E31" s="25" t="s">
        <v>26</v>
      </c>
      <c r="F31" s="45">
        <v>125.1</v>
      </c>
      <c r="G31" s="46"/>
      <c r="H31" s="46"/>
      <c r="I31" s="46"/>
    </row>
    <row r="32" spans="1:13" ht="27" customHeight="1">
      <c r="A32" s="21">
        <v>15</v>
      </c>
      <c r="B32" s="23" t="s">
        <v>12</v>
      </c>
      <c r="C32" s="51" t="s">
        <v>11</v>
      </c>
      <c r="D32" s="51"/>
      <c r="E32" s="52"/>
      <c r="F32" s="50">
        <f>F33+F34+F35+F36+F37+F38+F39+F40+F41+F42</f>
        <v>15251.299999999997</v>
      </c>
      <c r="G32" s="50"/>
      <c r="H32" s="50"/>
      <c r="I32" s="50"/>
    </row>
    <row r="33" spans="1:9" ht="54.75" customHeight="1">
      <c r="A33" s="21">
        <v>16</v>
      </c>
      <c r="B33" s="19" t="s">
        <v>12</v>
      </c>
      <c r="C33" s="13" t="s">
        <v>44</v>
      </c>
      <c r="D33" s="10" t="s">
        <v>119</v>
      </c>
      <c r="E33" s="26" t="s">
        <v>119</v>
      </c>
      <c r="F33" s="44">
        <v>6740.3</v>
      </c>
      <c r="G33" s="44"/>
      <c r="H33" s="44"/>
      <c r="I33" s="44"/>
    </row>
    <row r="34" spans="1:9" ht="50.25" customHeight="1">
      <c r="A34" s="21">
        <v>17</v>
      </c>
      <c r="B34" s="19" t="s">
        <v>12</v>
      </c>
      <c r="C34" s="13" t="s">
        <v>45</v>
      </c>
      <c r="D34" s="9" t="s">
        <v>13</v>
      </c>
      <c r="E34" s="25" t="s">
        <v>13</v>
      </c>
      <c r="F34" s="44">
        <v>1864.7</v>
      </c>
      <c r="G34" s="44"/>
      <c r="H34" s="44"/>
      <c r="I34" s="44"/>
    </row>
    <row r="35" spans="1:9" ht="51" customHeight="1">
      <c r="A35" s="21">
        <v>18</v>
      </c>
      <c r="B35" s="19" t="s">
        <v>12</v>
      </c>
      <c r="C35" s="13" t="s">
        <v>46</v>
      </c>
      <c r="D35" s="9" t="s">
        <v>14</v>
      </c>
      <c r="E35" s="25" t="s">
        <v>174</v>
      </c>
      <c r="F35" s="44">
        <v>2980.5</v>
      </c>
      <c r="G35" s="44"/>
      <c r="H35" s="44"/>
      <c r="I35" s="44"/>
    </row>
    <row r="36" spans="1:9" ht="42.75" customHeight="1">
      <c r="A36" s="21">
        <v>19</v>
      </c>
      <c r="B36" s="19" t="s">
        <v>12</v>
      </c>
      <c r="C36" s="13" t="s">
        <v>118</v>
      </c>
      <c r="D36" s="9" t="s">
        <v>94</v>
      </c>
      <c r="E36" s="25" t="s">
        <v>94</v>
      </c>
      <c r="F36" s="44">
        <v>18.8</v>
      </c>
      <c r="G36" s="44"/>
      <c r="H36" s="44"/>
      <c r="I36" s="44"/>
    </row>
    <row r="37" spans="1:9" ht="51" customHeight="1">
      <c r="A37" s="21">
        <v>20</v>
      </c>
      <c r="B37" s="19" t="s">
        <v>12</v>
      </c>
      <c r="C37" s="13" t="s">
        <v>47</v>
      </c>
      <c r="D37" s="9" t="s">
        <v>15</v>
      </c>
      <c r="E37" s="25" t="s">
        <v>15</v>
      </c>
      <c r="F37" s="44">
        <v>316.89999999999998</v>
      </c>
      <c r="G37" s="44"/>
      <c r="H37" s="44"/>
      <c r="I37" s="44"/>
    </row>
    <row r="38" spans="1:9" ht="39" customHeight="1">
      <c r="A38" s="21">
        <v>21</v>
      </c>
      <c r="B38" s="19" t="s">
        <v>12</v>
      </c>
      <c r="C38" s="13" t="s">
        <v>95</v>
      </c>
      <c r="D38" s="10" t="s">
        <v>96</v>
      </c>
      <c r="E38" s="26" t="s">
        <v>96</v>
      </c>
      <c r="F38" s="44">
        <v>159.80000000000001</v>
      </c>
      <c r="G38" s="44"/>
      <c r="H38" s="44"/>
      <c r="I38" s="44"/>
    </row>
    <row r="39" spans="1:9" ht="41.25" customHeight="1">
      <c r="A39" s="21">
        <v>22</v>
      </c>
      <c r="B39" s="19" t="s">
        <v>12</v>
      </c>
      <c r="C39" s="13" t="s">
        <v>48</v>
      </c>
      <c r="D39" s="10" t="s">
        <v>120</v>
      </c>
      <c r="E39" s="26" t="s">
        <v>120</v>
      </c>
      <c r="F39" s="44">
        <v>1532.1</v>
      </c>
      <c r="G39" s="44"/>
      <c r="H39" s="44"/>
      <c r="I39" s="44"/>
    </row>
    <row r="40" spans="1:9" ht="40.5" customHeight="1">
      <c r="A40" s="21">
        <v>23</v>
      </c>
      <c r="B40" s="19" t="s">
        <v>12</v>
      </c>
      <c r="C40" s="13" t="s">
        <v>49</v>
      </c>
      <c r="D40" s="9" t="s">
        <v>30</v>
      </c>
      <c r="E40" s="25" t="s">
        <v>30</v>
      </c>
      <c r="F40" s="44">
        <v>1514.3</v>
      </c>
      <c r="G40" s="44"/>
      <c r="H40" s="44"/>
      <c r="I40" s="44"/>
    </row>
    <row r="41" spans="1:9" ht="40.5" customHeight="1">
      <c r="A41" s="21">
        <v>24</v>
      </c>
      <c r="B41" s="36" t="s">
        <v>12</v>
      </c>
      <c r="C41" s="13" t="s">
        <v>230</v>
      </c>
      <c r="D41" s="9"/>
      <c r="E41" s="25" t="s">
        <v>50</v>
      </c>
      <c r="F41" s="66">
        <v>105</v>
      </c>
      <c r="G41" s="67"/>
      <c r="H41" s="67"/>
      <c r="I41" s="68"/>
    </row>
    <row r="42" spans="1:9" ht="49.5" customHeight="1">
      <c r="A42" s="21">
        <v>25</v>
      </c>
      <c r="B42" s="19" t="s">
        <v>12</v>
      </c>
      <c r="C42" s="13" t="s">
        <v>173</v>
      </c>
      <c r="D42" s="9" t="s">
        <v>50</v>
      </c>
      <c r="E42" s="25" t="s">
        <v>93</v>
      </c>
      <c r="F42" s="44">
        <v>18.899999999999999</v>
      </c>
      <c r="G42" s="44"/>
      <c r="H42" s="44"/>
      <c r="I42" s="44"/>
    </row>
    <row r="43" spans="1:9" ht="21" customHeight="1">
      <c r="A43" s="21">
        <v>26</v>
      </c>
      <c r="B43" s="23" t="s">
        <v>180</v>
      </c>
      <c r="C43" s="51" t="s">
        <v>231</v>
      </c>
      <c r="D43" s="51"/>
      <c r="E43" s="52"/>
      <c r="F43" s="50">
        <f>F44</f>
        <v>445.3</v>
      </c>
      <c r="G43" s="50"/>
      <c r="H43" s="50"/>
      <c r="I43" s="50"/>
    </row>
    <row r="44" spans="1:9" ht="51.75" customHeight="1">
      <c r="A44" s="21">
        <v>27</v>
      </c>
      <c r="B44" s="23"/>
      <c r="C44" s="13" t="s">
        <v>182</v>
      </c>
      <c r="D44" s="17"/>
      <c r="E44" s="10" t="s">
        <v>183</v>
      </c>
      <c r="F44" s="44">
        <v>445.3</v>
      </c>
      <c r="G44" s="44"/>
      <c r="H44" s="44"/>
      <c r="I44" s="44"/>
    </row>
    <row r="45" spans="1:9" ht="21" customHeight="1">
      <c r="A45" s="21">
        <v>28</v>
      </c>
      <c r="B45" s="23" t="s">
        <v>184</v>
      </c>
      <c r="C45" s="51" t="s">
        <v>232</v>
      </c>
      <c r="D45" s="70"/>
      <c r="E45" s="70"/>
      <c r="F45" s="50">
        <f>F46</f>
        <v>25</v>
      </c>
      <c r="G45" s="50"/>
      <c r="H45" s="50"/>
      <c r="I45" s="50"/>
    </row>
    <row r="46" spans="1:9" ht="57.75" customHeight="1">
      <c r="A46" s="21">
        <v>29</v>
      </c>
      <c r="B46" s="19" t="s">
        <v>184</v>
      </c>
      <c r="C46" s="13" t="s">
        <v>182</v>
      </c>
      <c r="D46" s="10" t="s">
        <v>183</v>
      </c>
      <c r="E46" s="26" t="s">
        <v>183</v>
      </c>
      <c r="F46" s="44">
        <v>25</v>
      </c>
      <c r="G46" s="44"/>
      <c r="H46" s="44"/>
      <c r="I46" s="44"/>
    </row>
    <row r="47" spans="1:9" ht="21" customHeight="1">
      <c r="A47" s="21">
        <v>30</v>
      </c>
      <c r="B47" s="23" t="s">
        <v>18</v>
      </c>
      <c r="C47" s="51" t="s">
        <v>19</v>
      </c>
      <c r="D47" s="51"/>
      <c r="E47" s="52"/>
      <c r="F47" s="50">
        <f>F48+F49+F50</f>
        <v>1826.7000000000003</v>
      </c>
      <c r="G47" s="50"/>
      <c r="H47" s="50"/>
      <c r="I47" s="50"/>
    </row>
    <row r="48" spans="1:9" ht="39.75" customHeight="1">
      <c r="A48" s="21">
        <v>31</v>
      </c>
      <c r="B48" s="19" t="s">
        <v>18</v>
      </c>
      <c r="C48" s="13" t="s">
        <v>175</v>
      </c>
      <c r="D48" s="14" t="s">
        <v>31</v>
      </c>
      <c r="E48" s="9" t="s">
        <v>31</v>
      </c>
      <c r="F48" s="44">
        <v>1067.4000000000001</v>
      </c>
      <c r="G48" s="44"/>
      <c r="H48" s="44"/>
      <c r="I48" s="44"/>
    </row>
    <row r="49" spans="1:9" ht="36" customHeight="1">
      <c r="A49" s="21">
        <v>32</v>
      </c>
      <c r="B49" s="19" t="s">
        <v>18</v>
      </c>
      <c r="C49" s="13" t="s">
        <v>176</v>
      </c>
      <c r="D49" s="14"/>
      <c r="E49" s="9" t="s">
        <v>177</v>
      </c>
      <c r="F49" s="44">
        <v>758.9</v>
      </c>
      <c r="G49" s="58"/>
      <c r="H49" s="58"/>
      <c r="I49" s="58"/>
    </row>
    <row r="50" spans="1:9" ht="45.75" customHeight="1">
      <c r="A50" s="21">
        <v>33</v>
      </c>
      <c r="B50" s="19" t="s">
        <v>18</v>
      </c>
      <c r="C50" s="13" t="s">
        <v>178</v>
      </c>
      <c r="D50" s="14"/>
      <c r="E50" s="9" t="s">
        <v>179</v>
      </c>
      <c r="F50" s="45">
        <v>0.4</v>
      </c>
      <c r="G50" s="45"/>
      <c r="H50" s="45"/>
      <c r="I50" s="45"/>
    </row>
    <row r="51" spans="1:9" ht="22.5" customHeight="1">
      <c r="A51" s="21">
        <v>34</v>
      </c>
      <c r="B51" s="23" t="s">
        <v>185</v>
      </c>
      <c r="C51" s="51" t="s">
        <v>186</v>
      </c>
      <c r="D51" s="51"/>
      <c r="E51" s="52"/>
      <c r="F51" s="50">
        <f>F52</f>
        <v>40.799999999999997</v>
      </c>
      <c r="G51" s="50"/>
      <c r="H51" s="50"/>
      <c r="I51" s="50"/>
    </row>
    <row r="52" spans="1:9" ht="54" customHeight="1">
      <c r="A52" s="21">
        <v>35</v>
      </c>
      <c r="B52" s="23"/>
      <c r="C52" s="13" t="s">
        <v>187</v>
      </c>
      <c r="D52" s="17"/>
      <c r="E52" s="10" t="s">
        <v>188</v>
      </c>
      <c r="F52" s="44">
        <v>40.799999999999997</v>
      </c>
      <c r="G52" s="44"/>
      <c r="H52" s="44"/>
      <c r="I52" s="44"/>
    </row>
    <row r="53" spans="1:9" ht="22.5" customHeight="1">
      <c r="A53" s="21">
        <v>36</v>
      </c>
      <c r="B53" s="23" t="s">
        <v>21</v>
      </c>
      <c r="C53" s="51" t="s">
        <v>20</v>
      </c>
      <c r="D53" s="51"/>
      <c r="E53" s="52"/>
      <c r="F53" s="50">
        <f>F54+F55+F56</f>
        <v>148.6</v>
      </c>
      <c r="G53" s="50"/>
      <c r="H53" s="50"/>
      <c r="I53" s="50"/>
    </row>
    <row r="54" spans="1:9" ht="28.5" customHeight="1">
      <c r="A54" s="21">
        <v>37</v>
      </c>
      <c r="B54" s="19" t="s">
        <v>21</v>
      </c>
      <c r="C54" s="13" t="s">
        <v>171</v>
      </c>
      <c r="D54" s="15"/>
      <c r="E54" s="25" t="s">
        <v>172</v>
      </c>
      <c r="F54" s="44">
        <v>19.3</v>
      </c>
      <c r="G54" s="44"/>
      <c r="H54" s="44"/>
      <c r="I54" s="44"/>
    </row>
    <row r="55" spans="1:9" ht="28.5" customHeight="1">
      <c r="A55" s="21">
        <v>38</v>
      </c>
      <c r="B55" s="19" t="s">
        <v>21</v>
      </c>
      <c r="C55" s="13" t="s">
        <v>189</v>
      </c>
      <c r="D55" s="15"/>
      <c r="E55" s="25" t="s">
        <v>190</v>
      </c>
      <c r="F55" s="44">
        <v>100</v>
      </c>
      <c r="G55" s="44"/>
      <c r="H55" s="44"/>
      <c r="I55" s="44"/>
    </row>
    <row r="56" spans="1:9" ht="51.75" customHeight="1">
      <c r="A56" s="21">
        <v>39</v>
      </c>
      <c r="B56" s="19" t="s">
        <v>21</v>
      </c>
      <c r="C56" s="13" t="s">
        <v>51</v>
      </c>
      <c r="D56" s="15"/>
      <c r="E56" s="25" t="s">
        <v>121</v>
      </c>
      <c r="F56" s="45">
        <v>29.3</v>
      </c>
      <c r="G56" s="45"/>
      <c r="H56" s="45"/>
      <c r="I56" s="45"/>
    </row>
    <row r="57" spans="1:9" ht="27.75" customHeight="1">
      <c r="A57" s="21">
        <v>40</v>
      </c>
      <c r="B57" s="23" t="s">
        <v>22</v>
      </c>
      <c r="C57" s="51" t="s">
        <v>23</v>
      </c>
      <c r="D57" s="51"/>
      <c r="E57" s="52"/>
      <c r="F57" s="50">
        <f>F58+F59+F60+F61+F62+F63+F64+F65+F66+F67+F68+F69+F70+F71+F72+F73+F74+F75+F76+F77+F78+F79+F80+F81+F82+F83+F84+F85+F86+F87+F88+F89+F90+F91+F92+F93+F94+F95+F96+F97+F98+F99+F100+F101+F102+F103+F104+F105+F106+F107+F108+F109+F110+F111+F112+F113+F114+F115+F116+F117+F118+F119+F120+F121+F122+F123+F124+F125+F126+F127</f>
        <v>1251382.1999999995</v>
      </c>
      <c r="G57" s="50"/>
      <c r="H57" s="50"/>
      <c r="I57" s="50"/>
    </row>
    <row r="58" spans="1:9" ht="33" customHeight="1">
      <c r="A58" s="21">
        <v>41</v>
      </c>
      <c r="B58" s="19" t="s">
        <v>22</v>
      </c>
      <c r="C58" s="13" t="s">
        <v>52</v>
      </c>
      <c r="D58" s="15"/>
      <c r="E58" s="25" t="s">
        <v>97</v>
      </c>
      <c r="F58" s="44">
        <v>148749.29999999999</v>
      </c>
      <c r="G58" s="44"/>
      <c r="H58" s="44"/>
      <c r="I58" s="44"/>
    </row>
    <row r="59" spans="1:9" ht="33" customHeight="1">
      <c r="A59" s="21">
        <v>42</v>
      </c>
      <c r="B59" s="19" t="s">
        <v>22</v>
      </c>
      <c r="C59" s="13" t="s">
        <v>53</v>
      </c>
      <c r="D59" s="15"/>
      <c r="E59" s="25" t="s">
        <v>32</v>
      </c>
      <c r="F59" s="44">
        <v>331281.09999999998</v>
      </c>
      <c r="G59" s="44"/>
      <c r="H59" s="44"/>
      <c r="I59" s="44"/>
    </row>
    <row r="60" spans="1:9" ht="30.75" customHeight="1">
      <c r="A60" s="21">
        <v>43</v>
      </c>
      <c r="B60" s="19" t="s">
        <v>22</v>
      </c>
      <c r="C60" s="13" t="s">
        <v>98</v>
      </c>
      <c r="D60" s="15"/>
      <c r="E60" s="25" t="s">
        <v>99</v>
      </c>
      <c r="F60" s="44">
        <v>65309.8</v>
      </c>
      <c r="G60" s="44"/>
      <c r="H60" s="44"/>
      <c r="I60" s="44"/>
    </row>
    <row r="61" spans="1:9" ht="38.25" customHeight="1">
      <c r="A61" s="21">
        <v>44</v>
      </c>
      <c r="B61" s="19" t="s">
        <v>22</v>
      </c>
      <c r="C61" s="13" t="s">
        <v>100</v>
      </c>
      <c r="D61" s="15"/>
      <c r="E61" s="25" t="s">
        <v>101</v>
      </c>
      <c r="F61" s="44">
        <v>68415.100000000006</v>
      </c>
      <c r="G61" s="44"/>
      <c r="H61" s="44"/>
      <c r="I61" s="44"/>
    </row>
    <row r="62" spans="1:9" ht="51" customHeight="1">
      <c r="A62" s="21">
        <v>45</v>
      </c>
      <c r="B62" s="19" t="s">
        <v>22</v>
      </c>
      <c r="C62" s="13" t="s">
        <v>191</v>
      </c>
      <c r="D62" s="15"/>
      <c r="E62" s="26" t="s">
        <v>206</v>
      </c>
      <c r="F62" s="44">
        <v>5470.1</v>
      </c>
      <c r="G62" s="44"/>
      <c r="H62" s="44"/>
      <c r="I62" s="44"/>
    </row>
    <row r="63" spans="1:9" ht="42" customHeight="1">
      <c r="A63" s="21">
        <v>46</v>
      </c>
      <c r="B63" s="19" t="s">
        <v>22</v>
      </c>
      <c r="C63" s="13" t="s">
        <v>54</v>
      </c>
      <c r="D63" s="15"/>
      <c r="E63" s="25" t="s">
        <v>84</v>
      </c>
      <c r="F63" s="44">
        <v>4758</v>
      </c>
      <c r="G63" s="44"/>
      <c r="H63" s="44"/>
      <c r="I63" s="44"/>
    </row>
    <row r="64" spans="1:9" ht="34.5" customHeight="1">
      <c r="A64" s="21">
        <v>47</v>
      </c>
      <c r="B64" s="19" t="s">
        <v>22</v>
      </c>
      <c r="C64" s="13" t="s">
        <v>55</v>
      </c>
      <c r="D64" s="15"/>
      <c r="E64" s="25" t="s">
        <v>33</v>
      </c>
      <c r="F64" s="44">
        <v>575.29999999999995</v>
      </c>
      <c r="G64" s="44"/>
      <c r="H64" s="44"/>
      <c r="I64" s="44"/>
    </row>
    <row r="65" spans="1:9" ht="28.5" customHeight="1">
      <c r="A65" s="21">
        <v>48</v>
      </c>
      <c r="B65" s="19" t="s">
        <v>22</v>
      </c>
      <c r="C65" s="13" t="s">
        <v>56</v>
      </c>
      <c r="D65" s="15"/>
      <c r="E65" s="25" t="s">
        <v>102</v>
      </c>
      <c r="F65" s="69">
        <v>243.7</v>
      </c>
      <c r="G65" s="69"/>
      <c r="H65" s="69"/>
      <c r="I65" s="69"/>
    </row>
    <row r="66" spans="1:9" ht="36" customHeight="1">
      <c r="A66" s="21">
        <v>49</v>
      </c>
      <c r="B66" s="19" t="s">
        <v>22</v>
      </c>
      <c r="C66" s="13" t="s">
        <v>192</v>
      </c>
      <c r="D66" s="15"/>
      <c r="E66" s="26" t="s">
        <v>207</v>
      </c>
      <c r="F66" s="44">
        <v>2700</v>
      </c>
      <c r="G66" s="44"/>
      <c r="H66" s="44"/>
      <c r="I66" s="44"/>
    </row>
    <row r="67" spans="1:9" ht="39.75" customHeight="1">
      <c r="A67" s="21">
        <v>50</v>
      </c>
      <c r="B67" s="19" t="s">
        <v>22</v>
      </c>
      <c r="C67" s="13" t="s">
        <v>103</v>
      </c>
      <c r="D67" s="15"/>
      <c r="E67" s="26" t="s">
        <v>137</v>
      </c>
      <c r="F67" s="44">
        <v>370.5</v>
      </c>
      <c r="G67" s="44"/>
      <c r="H67" s="44"/>
      <c r="I67" s="44"/>
    </row>
    <row r="68" spans="1:9" ht="39.75" customHeight="1">
      <c r="A68" s="21">
        <v>51</v>
      </c>
      <c r="B68" s="36" t="s">
        <v>22</v>
      </c>
      <c r="C68" s="13" t="s">
        <v>235</v>
      </c>
      <c r="D68" s="15"/>
      <c r="E68" s="25" t="s">
        <v>236</v>
      </c>
      <c r="F68" s="80">
        <v>251.8</v>
      </c>
      <c r="G68" s="81"/>
      <c r="H68" s="81"/>
      <c r="I68" s="82"/>
    </row>
    <row r="69" spans="1:9" ht="27.75" customHeight="1">
      <c r="A69" s="21">
        <v>52</v>
      </c>
      <c r="B69" s="19" t="s">
        <v>22</v>
      </c>
      <c r="C69" s="13" t="s">
        <v>104</v>
      </c>
      <c r="D69" s="15"/>
      <c r="E69" s="25" t="s">
        <v>105</v>
      </c>
      <c r="F69" s="44">
        <v>200</v>
      </c>
      <c r="G69" s="44"/>
      <c r="H69" s="44"/>
      <c r="I69" s="44"/>
    </row>
    <row r="70" spans="1:9" ht="41.25" customHeight="1">
      <c r="A70" s="21">
        <v>53</v>
      </c>
      <c r="B70" s="19" t="s">
        <v>22</v>
      </c>
      <c r="C70" s="13" t="s">
        <v>57</v>
      </c>
      <c r="D70" s="15"/>
      <c r="E70" s="25" t="s">
        <v>106</v>
      </c>
      <c r="F70" s="44">
        <v>352.8</v>
      </c>
      <c r="G70" s="44"/>
      <c r="H70" s="44"/>
      <c r="I70" s="44"/>
    </row>
    <row r="71" spans="1:9" ht="32.25" customHeight="1">
      <c r="A71" s="21">
        <v>54</v>
      </c>
      <c r="B71" s="19" t="s">
        <v>22</v>
      </c>
      <c r="C71" s="13" t="s">
        <v>193</v>
      </c>
      <c r="D71" s="15"/>
      <c r="E71" s="25" t="s">
        <v>194</v>
      </c>
      <c r="F71" s="44">
        <v>300</v>
      </c>
      <c r="G71" s="44"/>
      <c r="H71" s="44"/>
      <c r="I71" s="44"/>
    </row>
    <row r="72" spans="1:9" ht="33.75" customHeight="1">
      <c r="A72" s="21">
        <v>55</v>
      </c>
      <c r="B72" s="19" t="s">
        <v>22</v>
      </c>
      <c r="C72" s="13" t="s">
        <v>195</v>
      </c>
      <c r="D72" s="15"/>
      <c r="E72" s="25" t="s">
        <v>196</v>
      </c>
      <c r="F72" s="44">
        <v>2460</v>
      </c>
      <c r="G72" s="44"/>
      <c r="H72" s="44"/>
      <c r="I72" s="44"/>
    </row>
    <row r="73" spans="1:9" ht="33.75" customHeight="1">
      <c r="A73" s="21">
        <v>56</v>
      </c>
      <c r="B73" s="36" t="s">
        <v>22</v>
      </c>
      <c r="C73" s="13" t="s">
        <v>237</v>
      </c>
      <c r="D73" s="15"/>
      <c r="E73" s="25" t="s">
        <v>238</v>
      </c>
      <c r="F73" s="66">
        <v>1192</v>
      </c>
      <c r="G73" s="67"/>
      <c r="H73" s="67"/>
      <c r="I73" s="68"/>
    </row>
    <row r="74" spans="1:9" ht="33.75" customHeight="1">
      <c r="A74" s="21">
        <v>57</v>
      </c>
      <c r="B74" s="37" t="s">
        <v>22</v>
      </c>
      <c r="C74" s="13" t="s">
        <v>240</v>
      </c>
      <c r="D74" s="15"/>
      <c r="E74" s="25" t="s">
        <v>239</v>
      </c>
      <c r="F74" s="66">
        <v>27150</v>
      </c>
      <c r="G74" s="71"/>
      <c r="H74" s="71"/>
      <c r="I74" s="72"/>
    </row>
    <row r="75" spans="1:9" ht="33.75" customHeight="1">
      <c r="A75" s="21">
        <v>58</v>
      </c>
      <c r="B75" s="19" t="s">
        <v>22</v>
      </c>
      <c r="C75" s="13" t="s">
        <v>58</v>
      </c>
      <c r="D75" s="15"/>
      <c r="E75" s="25" t="s">
        <v>107</v>
      </c>
      <c r="F75" s="44">
        <v>311.10000000000002</v>
      </c>
      <c r="G75" s="44"/>
      <c r="H75" s="44"/>
      <c r="I75" s="44"/>
    </row>
    <row r="76" spans="1:9" ht="37.5" customHeight="1">
      <c r="A76" s="21">
        <v>59</v>
      </c>
      <c r="B76" s="19" t="s">
        <v>22</v>
      </c>
      <c r="C76" s="13" t="s">
        <v>59</v>
      </c>
      <c r="D76" s="15"/>
      <c r="E76" s="25" t="s">
        <v>122</v>
      </c>
      <c r="F76" s="44">
        <v>2742.5</v>
      </c>
      <c r="G76" s="44"/>
      <c r="H76" s="44"/>
      <c r="I76" s="44"/>
    </row>
    <row r="77" spans="1:9" ht="37.5" customHeight="1">
      <c r="A77" s="21">
        <v>60</v>
      </c>
      <c r="B77" s="37" t="s">
        <v>22</v>
      </c>
      <c r="C77" s="13" t="s">
        <v>243</v>
      </c>
      <c r="D77" s="15"/>
      <c r="E77" s="25" t="s">
        <v>241</v>
      </c>
      <c r="F77" s="66">
        <v>2338</v>
      </c>
      <c r="G77" s="67"/>
      <c r="H77" s="67"/>
      <c r="I77" s="68"/>
    </row>
    <row r="78" spans="1:9" ht="37.5" customHeight="1">
      <c r="A78" s="21">
        <v>61</v>
      </c>
      <c r="B78" s="37" t="s">
        <v>22</v>
      </c>
      <c r="C78" s="13" t="s">
        <v>244</v>
      </c>
      <c r="D78" s="15"/>
      <c r="E78" s="25" t="s">
        <v>242</v>
      </c>
      <c r="F78" s="66">
        <v>6010.4</v>
      </c>
      <c r="G78" s="67"/>
      <c r="H78" s="67"/>
      <c r="I78" s="68"/>
    </row>
    <row r="79" spans="1:9" ht="37.5" customHeight="1">
      <c r="A79" s="21">
        <v>62</v>
      </c>
      <c r="B79" s="19" t="s">
        <v>22</v>
      </c>
      <c r="C79" s="13" t="s">
        <v>60</v>
      </c>
      <c r="D79" s="15"/>
      <c r="E79" s="25" t="s">
        <v>108</v>
      </c>
      <c r="F79" s="44">
        <v>790.7</v>
      </c>
      <c r="G79" s="44"/>
      <c r="H79" s="44"/>
      <c r="I79" s="44"/>
    </row>
    <row r="80" spans="1:9" ht="36.75" customHeight="1">
      <c r="A80" s="21">
        <v>63</v>
      </c>
      <c r="B80" s="19" t="s">
        <v>22</v>
      </c>
      <c r="C80" s="13" t="s">
        <v>245</v>
      </c>
      <c r="D80" s="15"/>
      <c r="E80" s="25" t="s">
        <v>246</v>
      </c>
      <c r="F80" s="44">
        <v>2400</v>
      </c>
      <c r="G80" s="44"/>
      <c r="H80" s="44"/>
      <c r="I80" s="44"/>
    </row>
    <row r="81" spans="1:9" ht="46.5" customHeight="1">
      <c r="A81" s="21">
        <v>64</v>
      </c>
      <c r="B81" s="37" t="s">
        <v>22</v>
      </c>
      <c r="C81" s="13" t="s">
        <v>247</v>
      </c>
      <c r="D81" s="15"/>
      <c r="E81" s="25" t="s">
        <v>248</v>
      </c>
      <c r="F81" s="66">
        <v>19</v>
      </c>
      <c r="G81" s="67"/>
      <c r="H81" s="67"/>
      <c r="I81" s="68"/>
    </row>
    <row r="82" spans="1:9" ht="43.5" customHeight="1">
      <c r="A82" s="21">
        <v>65</v>
      </c>
      <c r="B82" s="19" t="s">
        <v>22</v>
      </c>
      <c r="C82" s="13" t="s">
        <v>197</v>
      </c>
      <c r="D82" s="15"/>
      <c r="E82" s="25" t="s">
        <v>198</v>
      </c>
      <c r="F82" s="44">
        <v>8289.6</v>
      </c>
      <c r="G82" s="44"/>
      <c r="H82" s="44"/>
      <c r="I82" s="44"/>
    </row>
    <row r="83" spans="1:9" ht="38.25" customHeight="1">
      <c r="A83" s="21">
        <v>66</v>
      </c>
      <c r="B83" s="19" t="s">
        <v>22</v>
      </c>
      <c r="C83" s="13" t="s">
        <v>61</v>
      </c>
      <c r="D83" s="15"/>
      <c r="E83" s="10" t="s">
        <v>138</v>
      </c>
      <c r="F83" s="44">
        <v>1000.3</v>
      </c>
      <c r="G83" s="44"/>
      <c r="H83" s="44"/>
      <c r="I83" s="44"/>
    </row>
    <row r="84" spans="1:9" ht="36.75" customHeight="1">
      <c r="A84" s="21">
        <v>67</v>
      </c>
      <c r="B84" s="19" t="s">
        <v>22</v>
      </c>
      <c r="C84" s="13" t="s">
        <v>62</v>
      </c>
      <c r="D84" s="15"/>
      <c r="E84" s="10" t="s">
        <v>139</v>
      </c>
      <c r="F84" s="44">
        <v>36748.699999999997</v>
      </c>
      <c r="G84" s="44"/>
      <c r="H84" s="44"/>
      <c r="I84" s="44"/>
    </row>
    <row r="85" spans="1:9" ht="42" customHeight="1">
      <c r="A85" s="21">
        <v>68</v>
      </c>
      <c r="B85" s="19" t="s">
        <v>22</v>
      </c>
      <c r="C85" s="13" t="s">
        <v>63</v>
      </c>
      <c r="D85" s="15"/>
      <c r="E85" s="10" t="s">
        <v>140</v>
      </c>
      <c r="F85" s="69">
        <v>44324.4</v>
      </c>
      <c r="G85" s="69"/>
      <c r="H85" s="69"/>
      <c r="I85" s="69"/>
    </row>
    <row r="86" spans="1:9" ht="36.75" customHeight="1">
      <c r="A86" s="21">
        <v>69</v>
      </c>
      <c r="B86" s="19" t="s">
        <v>22</v>
      </c>
      <c r="C86" s="13" t="s">
        <v>64</v>
      </c>
      <c r="D86" s="15"/>
      <c r="E86" s="10" t="s">
        <v>141</v>
      </c>
      <c r="F86" s="44">
        <v>163.69999999999999</v>
      </c>
      <c r="G86" s="44"/>
      <c r="H86" s="44"/>
      <c r="I86" s="44"/>
    </row>
    <row r="87" spans="1:9" ht="39.75" customHeight="1">
      <c r="A87" s="21">
        <v>70</v>
      </c>
      <c r="B87" s="19" t="s">
        <v>22</v>
      </c>
      <c r="C87" s="13" t="s">
        <v>65</v>
      </c>
      <c r="D87" s="15"/>
      <c r="E87" s="10" t="s">
        <v>142</v>
      </c>
      <c r="F87" s="44">
        <v>72.3</v>
      </c>
      <c r="G87" s="44"/>
      <c r="H87" s="44"/>
      <c r="I87" s="44"/>
    </row>
    <row r="88" spans="1:9" ht="55.5" customHeight="1">
      <c r="A88" s="21">
        <v>71</v>
      </c>
      <c r="B88" s="19" t="s">
        <v>22</v>
      </c>
      <c r="C88" s="13" t="s">
        <v>66</v>
      </c>
      <c r="D88" s="15"/>
      <c r="E88" s="10" t="s">
        <v>143</v>
      </c>
      <c r="F88" s="44">
        <v>6060.1</v>
      </c>
      <c r="G88" s="44"/>
      <c r="H88" s="44"/>
      <c r="I88" s="44"/>
    </row>
    <row r="89" spans="1:9" ht="53.25" customHeight="1">
      <c r="A89" s="21">
        <v>72</v>
      </c>
      <c r="B89" s="19" t="s">
        <v>22</v>
      </c>
      <c r="C89" s="13" t="s">
        <v>67</v>
      </c>
      <c r="D89" s="15"/>
      <c r="E89" s="10" t="s">
        <v>144</v>
      </c>
      <c r="F89" s="44">
        <v>1033.5999999999999</v>
      </c>
      <c r="G89" s="44"/>
      <c r="H89" s="44"/>
      <c r="I89" s="44"/>
    </row>
    <row r="90" spans="1:9" ht="54" customHeight="1">
      <c r="A90" s="21">
        <v>73</v>
      </c>
      <c r="B90" s="19" t="s">
        <v>22</v>
      </c>
      <c r="C90" s="13" t="s">
        <v>68</v>
      </c>
      <c r="D90" s="15"/>
      <c r="E90" s="10" t="s">
        <v>145</v>
      </c>
      <c r="F90" s="44">
        <v>100.6</v>
      </c>
      <c r="G90" s="44"/>
      <c r="H90" s="44"/>
      <c r="I90" s="44"/>
    </row>
    <row r="91" spans="1:9" ht="42.75" customHeight="1">
      <c r="A91" s="21">
        <v>74</v>
      </c>
      <c r="B91" s="19" t="s">
        <v>22</v>
      </c>
      <c r="C91" s="13" t="s">
        <v>69</v>
      </c>
      <c r="D91" s="15"/>
      <c r="E91" s="10" t="s">
        <v>208</v>
      </c>
      <c r="F91" s="44">
        <v>3675</v>
      </c>
      <c r="G91" s="44"/>
      <c r="H91" s="44"/>
      <c r="I91" s="44"/>
    </row>
    <row r="92" spans="1:9" ht="51" customHeight="1">
      <c r="A92" s="21">
        <v>75</v>
      </c>
      <c r="B92" s="19" t="s">
        <v>22</v>
      </c>
      <c r="C92" s="13" t="s">
        <v>70</v>
      </c>
      <c r="D92" s="15"/>
      <c r="E92" s="10" t="s">
        <v>146</v>
      </c>
      <c r="F92" s="44">
        <v>96.5</v>
      </c>
      <c r="G92" s="44"/>
      <c r="H92" s="44"/>
      <c r="I92" s="44"/>
    </row>
    <row r="93" spans="1:9" ht="55.5" customHeight="1">
      <c r="A93" s="21">
        <v>76</v>
      </c>
      <c r="B93" s="19" t="s">
        <v>22</v>
      </c>
      <c r="C93" s="13" t="s">
        <v>71</v>
      </c>
      <c r="D93" s="15"/>
      <c r="E93" s="10" t="s">
        <v>140</v>
      </c>
      <c r="F93" s="44">
        <v>230343.7</v>
      </c>
      <c r="G93" s="44"/>
      <c r="H93" s="44"/>
      <c r="I93" s="44"/>
    </row>
    <row r="94" spans="1:9" ht="51.75" customHeight="1">
      <c r="A94" s="21">
        <v>77</v>
      </c>
      <c r="B94" s="19" t="s">
        <v>22</v>
      </c>
      <c r="C94" s="13" t="s">
        <v>72</v>
      </c>
      <c r="D94" s="15"/>
      <c r="E94" s="10" t="s">
        <v>209</v>
      </c>
      <c r="F94" s="44">
        <v>6102.9</v>
      </c>
      <c r="G94" s="44"/>
      <c r="H94" s="44"/>
      <c r="I94" s="44"/>
    </row>
    <row r="95" spans="1:9" ht="54.75" customHeight="1">
      <c r="A95" s="21">
        <v>78</v>
      </c>
      <c r="B95" s="19" t="s">
        <v>22</v>
      </c>
      <c r="C95" s="13" t="s">
        <v>73</v>
      </c>
      <c r="D95" s="15"/>
      <c r="E95" s="10" t="s">
        <v>147</v>
      </c>
      <c r="F95" s="44">
        <v>2633.8</v>
      </c>
      <c r="G95" s="44"/>
      <c r="H95" s="44"/>
      <c r="I95" s="44"/>
    </row>
    <row r="96" spans="1:9" ht="54.75" customHeight="1">
      <c r="A96" s="21">
        <v>79</v>
      </c>
      <c r="B96" s="19" t="s">
        <v>22</v>
      </c>
      <c r="C96" s="13" t="s">
        <v>74</v>
      </c>
      <c r="D96" s="15"/>
      <c r="E96" s="10" t="s">
        <v>148</v>
      </c>
      <c r="F96" s="44">
        <v>7770.7</v>
      </c>
      <c r="G96" s="44"/>
      <c r="H96" s="44"/>
      <c r="I96" s="44"/>
    </row>
    <row r="97" spans="1:9" ht="45.75" customHeight="1">
      <c r="A97" s="21">
        <v>80</v>
      </c>
      <c r="B97" s="19" t="s">
        <v>22</v>
      </c>
      <c r="C97" s="13" t="s">
        <v>75</v>
      </c>
      <c r="D97" s="15"/>
      <c r="E97" s="10" t="s">
        <v>139</v>
      </c>
      <c r="F97" s="44">
        <v>62493.3</v>
      </c>
      <c r="G97" s="44"/>
      <c r="H97" s="44"/>
      <c r="I97" s="44"/>
    </row>
    <row r="98" spans="1:9" ht="56.25" customHeight="1">
      <c r="A98" s="21">
        <v>81</v>
      </c>
      <c r="B98" s="19" t="s">
        <v>22</v>
      </c>
      <c r="C98" s="13" t="s">
        <v>76</v>
      </c>
      <c r="D98" s="15"/>
      <c r="E98" s="10" t="s">
        <v>149</v>
      </c>
      <c r="F98" s="44">
        <v>17035.099999999999</v>
      </c>
      <c r="G98" s="44"/>
      <c r="H98" s="44"/>
      <c r="I98" s="44"/>
    </row>
    <row r="99" spans="1:9" ht="44.25" customHeight="1">
      <c r="A99" s="21">
        <v>82</v>
      </c>
      <c r="B99" s="19" t="s">
        <v>22</v>
      </c>
      <c r="C99" s="13" t="s">
        <v>77</v>
      </c>
      <c r="D99" s="15"/>
      <c r="E99" s="10" t="s">
        <v>150</v>
      </c>
      <c r="F99" s="44">
        <v>994.7</v>
      </c>
      <c r="G99" s="44"/>
      <c r="H99" s="44"/>
      <c r="I99" s="44"/>
    </row>
    <row r="100" spans="1:9" ht="39" customHeight="1">
      <c r="A100" s="21">
        <v>83</v>
      </c>
      <c r="B100" s="19" t="s">
        <v>22</v>
      </c>
      <c r="C100" s="13" t="s">
        <v>109</v>
      </c>
      <c r="D100" s="15"/>
      <c r="E100" s="10" t="s">
        <v>151</v>
      </c>
      <c r="F100" s="44">
        <v>8830.7000000000007</v>
      </c>
      <c r="G100" s="44"/>
      <c r="H100" s="44"/>
      <c r="I100" s="44"/>
    </row>
    <row r="101" spans="1:9" ht="88.5" customHeight="1">
      <c r="A101" s="21">
        <v>84</v>
      </c>
      <c r="B101" s="19" t="s">
        <v>22</v>
      </c>
      <c r="C101" s="13" t="s">
        <v>110</v>
      </c>
      <c r="D101" s="15"/>
      <c r="E101" s="10" t="s">
        <v>249</v>
      </c>
      <c r="F101" s="44">
        <v>90.7</v>
      </c>
      <c r="G101" s="44"/>
      <c r="H101" s="44"/>
      <c r="I101" s="44"/>
    </row>
    <row r="102" spans="1:9" ht="46.5" customHeight="1">
      <c r="A102" s="21">
        <v>85</v>
      </c>
      <c r="B102" s="19" t="s">
        <v>22</v>
      </c>
      <c r="C102" s="13" t="s">
        <v>78</v>
      </c>
      <c r="D102" s="15"/>
      <c r="E102" s="9" t="s">
        <v>24</v>
      </c>
      <c r="F102" s="44">
        <v>143.6</v>
      </c>
      <c r="G102" s="44"/>
      <c r="H102" s="44"/>
      <c r="I102" s="44"/>
    </row>
    <row r="103" spans="1:9" ht="39.75" customHeight="1">
      <c r="A103" s="21">
        <v>86</v>
      </c>
      <c r="B103" s="19" t="s">
        <v>22</v>
      </c>
      <c r="C103" s="13" t="s">
        <v>79</v>
      </c>
      <c r="D103" s="15"/>
      <c r="E103" s="9" t="s">
        <v>123</v>
      </c>
      <c r="F103" s="44">
        <v>1280.7</v>
      </c>
      <c r="G103" s="44"/>
      <c r="H103" s="44"/>
      <c r="I103" s="44"/>
    </row>
    <row r="104" spans="1:9" ht="45" customHeight="1">
      <c r="A104" s="21">
        <v>87</v>
      </c>
      <c r="B104" s="19" t="s">
        <v>22</v>
      </c>
      <c r="C104" s="13" t="s">
        <v>80</v>
      </c>
      <c r="D104" s="15"/>
      <c r="E104" s="9" t="s">
        <v>29</v>
      </c>
      <c r="F104" s="44">
        <v>6.5</v>
      </c>
      <c r="G104" s="44"/>
      <c r="H104" s="44"/>
      <c r="I104" s="44"/>
    </row>
    <row r="105" spans="1:9" ht="40.5" customHeight="1">
      <c r="A105" s="21">
        <v>88</v>
      </c>
      <c r="B105" s="19" t="s">
        <v>22</v>
      </c>
      <c r="C105" s="13" t="s">
        <v>250</v>
      </c>
      <c r="D105" s="15"/>
      <c r="E105" s="39" t="s">
        <v>255</v>
      </c>
      <c r="F105" s="44">
        <v>46377</v>
      </c>
      <c r="G105" s="44"/>
      <c r="H105" s="44"/>
      <c r="I105" s="44"/>
    </row>
    <row r="106" spans="1:9" ht="40.5" customHeight="1">
      <c r="A106" s="21">
        <v>89</v>
      </c>
      <c r="B106" s="37" t="s">
        <v>22</v>
      </c>
      <c r="C106" s="13" t="s">
        <v>251</v>
      </c>
      <c r="D106" s="15"/>
      <c r="E106" s="39" t="s">
        <v>256</v>
      </c>
      <c r="F106" s="66">
        <v>0.8</v>
      </c>
      <c r="G106" s="67"/>
      <c r="H106" s="67"/>
      <c r="I106" s="68"/>
    </row>
    <row r="107" spans="1:9" ht="40.5" customHeight="1">
      <c r="A107" s="21">
        <v>90</v>
      </c>
      <c r="B107" s="37" t="s">
        <v>22</v>
      </c>
      <c r="C107" s="13" t="s">
        <v>252</v>
      </c>
      <c r="D107" s="15"/>
      <c r="E107" s="39" t="s">
        <v>257</v>
      </c>
      <c r="F107" s="66">
        <v>12518.4</v>
      </c>
      <c r="G107" s="67"/>
      <c r="H107" s="67"/>
      <c r="I107" s="68"/>
    </row>
    <row r="108" spans="1:9" ht="40.5" customHeight="1">
      <c r="A108" s="21">
        <v>91</v>
      </c>
      <c r="B108" s="37" t="s">
        <v>22</v>
      </c>
      <c r="C108" s="13" t="s">
        <v>253</v>
      </c>
      <c r="D108" s="15"/>
      <c r="E108" s="39" t="s">
        <v>258</v>
      </c>
      <c r="F108" s="66">
        <v>100.8</v>
      </c>
      <c r="G108" s="67"/>
      <c r="H108" s="67"/>
      <c r="I108" s="68"/>
    </row>
    <row r="109" spans="1:9" ht="40.5" customHeight="1">
      <c r="A109" s="21">
        <v>92</v>
      </c>
      <c r="B109" s="37" t="s">
        <v>22</v>
      </c>
      <c r="C109" s="13" t="s">
        <v>254</v>
      </c>
      <c r="D109" s="15"/>
      <c r="E109" s="39" t="s">
        <v>259</v>
      </c>
      <c r="F109" s="66">
        <v>130</v>
      </c>
      <c r="G109" s="67"/>
      <c r="H109" s="67"/>
      <c r="I109" s="68"/>
    </row>
    <row r="110" spans="1:9" ht="94.5" customHeight="1">
      <c r="A110" s="21">
        <v>93</v>
      </c>
      <c r="B110" s="38" t="s">
        <v>22</v>
      </c>
      <c r="C110" s="13" t="s">
        <v>260</v>
      </c>
      <c r="D110" s="15"/>
      <c r="E110" s="39" t="s">
        <v>261</v>
      </c>
      <c r="F110" s="66">
        <v>194.3</v>
      </c>
      <c r="G110" s="71"/>
      <c r="H110" s="71"/>
      <c r="I110" s="72"/>
    </row>
    <row r="111" spans="1:9" ht="51" customHeight="1">
      <c r="A111" s="21">
        <v>94</v>
      </c>
      <c r="B111" s="19" t="s">
        <v>22</v>
      </c>
      <c r="C111" s="13" t="s">
        <v>199</v>
      </c>
      <c r="D111" s="15"/>
      <c r="E111" s="9" t="s">
        <v>200</v>
      </c>
      <c r="F111" s="44">
        <v>1940.5</v>
      </c>
      <c r="G111" s="44"/>
      <c r="H111" s="44"/>
      <c r="I111" s="44"/>
    </row>
    <row r="112" spans="1:9" ht="32.25" customHeight="1">
      <c r="A112" s="21">
        <v>95</v>
      </c>
      <c r="B112" s="19" t="s">
        <v>22</v>
      </c>
      <c r="C112" s="13" t="s">
        <v>81</v>
      </c>
      <c r="D112" s="15"/>
      <c r="E112" s="9" t="s">
        <v>111</v>
      </c>
      <c r="F112" s="44">
        <v>25597.4</v>
      </c>
      <c r="G112" s="44"/>
      <c r="H112" s="44"/>
      <c r="I112" s="44"/>
    </row>
    <row r="113" spans="1:9" ht="32.25" customHeight="1">
      <c r="A113" s="21">
        <v>96</v>
      </c>
      <c r="B113" s="19" t="s">
        <v>22</v>
      </c>
      <c r="C113" s="13" t="s">
        <v>124</v>
      </c>
      <c r="D113" s="15"/>
      <c r="E113" s="10" t="s">
        <v>152</v>
      </c>
      <c r="F113" s="44">
        <v>593.20000000000005</v>
      </c>
      <c r="G113" s="44"/>
      <c r="H113" s="44"/>
      <c r="I113" s="44"/>
    </row>
    <row r="114" spans="1:9" ht="43.5" customHeight="1">
      <c r="A114" s="21">
        <v>97</v>
      </c>
      <c r="B114" s="19" t="s">
        <v>22</v>
      </c>
      <c r="C114" s="13" t="s">
        <v>112</v>
      </c>
      <c r="D114" s="15"/>
      <c r="E114" s="9" t="s">
        <v>125</v>
      </c>
      <c r="F114" s="44">
        <v>6649.2</v>
      </c>
      <c r="G114" s="44"/>
      <c r="H114" s="44"/>
      <c r="I114" s="44"/>
    </row>
    <row r="115" spans="1:9" ht="43.5" customHeight="1">
      <c r="A115" s="21">
        <v>98</v>
      </c>
      <c r="B115" s="38" t="s">
        <v>22</v>
      </c>
      <c r="C115" s="13" t="s">
        <v>262</v>
      </c>
      <c r="D115" s="15"/>
      <c r="E115" s="9" t="s">
        <v>263</v>
      </c>
      <c r="F115" s="66">
        <v>3237.2</v>
      </c>
      <c r="G115" s="67"/>
      <c r="H115" s="67"/>
      <c r="I115" s="68"/>
    </row>
    <row r="116" spans="1:9" ht="52.5" customHeight="1">
      <c r="A116" s="21">
        <v>99</v>
      </c>
      <c r="B116" s="19" t="s">
        <v>22</v>
      </c>
      <c r="C116" s="13" t="s">
        <v>126</v>
      </c>
      <c r="D116" s="15"/>
      <c r="E116" s="9" t="s">
        <v>127</v>
      </c>
      <c r="F116" s="44">
        <v>2134.9</v>
      </c>
      <c r="G116" s="44"/>
      <c r="H116" s="44"/>
      <c r="I116" s="44"/>
    </row>
    <row r="117" spans="1:9" ht="30" customHeight="1">
      <c r="A117" s="21">
        <v>100</v>
      </c>
      <c r="B117" s="19" t="s">
        <v>22</v>
      </c>
      <c r="C117" s="13" t="s">
        <v>128</v>
      </c>
      <c r="D117" s="15"/>
      <c r="E117" s="9" t="s">
        <v>129</v>
      </c>
      <c r="F117" s="44">
        <v>620.79999999999995</v>
      </c>
      <c r="G117" s="44"/>
      <c r="H117" s="44"/>
      <c r="I117" s="44"/>
    </row>
    <row r="118" spans="1:9" ht="43.5" customHeight="1">
      <c r="A118" s="21">
        <v>101</v>
      </c>
      <c r="B118" s="38" t="s">
        <v>22</v>
      </c>
      <c r="C118" s="13" t="s">
        <v>264</v>
      </c>
      <c r="D118" s="15"/>
      <c r="E118" s="9" t="s">
        <v>265</v>
      </c>
      <c r="F118" s="66">
        <v>2415.1999999999998</v>
      </c>
      <c r="G118" s="67"/>
      <c r="H118" s="67"/>
      <c r="I118" s="68"/>
    </row>
    <row r="119" spans="1:9" ht="38.25" customHeight="1">
      <c r="A119" s="21">
        <v>102</v>
      </c>
      <c r="B119" s="19" t="s">
        <v>22</v>
      </c>
      <c r="C119" s="13" t="s">
        <v>130</v>
      </c>
      <c r="D119" s="15"/>
      <c r="E119" s="9" t="s">
        <v>131</v>
      </c>
      <c r="F119" s="45">
        <v>2242.6</v>
      </c>
      <c r="G119" s="45"/>
      <c r="H119" s="45"/>
      <c r="I119" s="45"/>
    </row>
    <row r="120" spans="1:9" ht="38.25" customHeight="1">
      <c r="A120" s="21">
        <v>103</v>
      </c>
      <c r="B120" s="38" t="s">
        <v>22</v>
      </c>
      <c r="C120" s="13" t="s">
        <v>266</v>
      </c>
      <c r="D120" s="15"/>
      <c r="E120" s="9" t="s">
        <v>267</v>
      </c>
      <c r="F120" s="66">
        <v>21732</v>
      </c>
      <c r="G120" s="67"/>
      <c r="H120" s="67"/>
      <c r="I120" s="68"/>
    </row>
    <row r="121" spans="1:9" ht="36" customHeight="1">
      <c r="A121" s="21">
        <v>104</v>
      </c>
      <c r="B121" s="19" t="s">
        <v>22</v>
      </c>
      <c r="C121" s="13" t="s">
        <v>132</v>
      </c>
      <c r="D121" s="15"/>
      <c r="E121" s="10" t="s">
        <v>210</v>
      </c>
      <c r="F121" s="45">
        <v>62</v>
      </c>
      <c r="G121" s="45"/>
      <c r="H121" s="45"/>
      <c r="I121" s="45"/>
    </row>
    <row r="122" spans="1:9" ht="43.5" customHeight="1">
      <c r="A122" s="21">
        <v>105</v>
      </c>
      <c r="B122" s="19" t="s">
        <v>22</v>
      </c>
      <c r="C122" s="13" t="s">
        <v>133</v>
      </c>
      <c r="D122" s="15"/>
      <c r="E122" s="9" t="s">
        <v>134</v>
      </c>
      <c r="F122" s="45">
        <v>6522.5</v>
      </c>
      <c r="G122" s="45"/>
      <c r="H122" s="45"/>
      <c r="I122" s="45"/>
    </row>
    <row r="123" spans="1:9" ht="43.5" customHeight="1">
      <c r="A123" s="21">
        <v>106</v>
      </c>
      <c r="B123" s="19" t="s">
        <v>22</v>
      </c>
      <c r="C123" s="13" t="s">
        <v>135</v>
      </c>
      <c r="D123" s="15"/>
      <c r="E123" s="9" t="s">
        <v>136</v>
      </c>
      <c r="F123" s="45">
        <v>3634</v>
      </c>
      <c r="G123" s="45"/>
      <c r="H123" s="45"/>
      <c r="I123" s="45"/>
    </row>
    <row r="124" spans="1:9" ht="43.5" customHeight="1">
      <c r="A124" s="21">
        <v>107</v>
      </c>
      <c r="B124" s="19" t="s">
        <v>22</v>
      </c>
      <c r="C124" s="13" t="s">
        <v>82</v>
      </c>
      <c r="D124" s="15"/>
      <c r="E124" s="9" t="s">
        <v>201</v>
      </c>
      <c r="F124" s="45">
        <v>1388.4</v>
      </c>
      <c r="G124" s="45"/>
      <c r="H124" s="45"/>
      <c r="I124" s="45"/>
    </row>
    <row r="125" spans="1:9" ht="43.5" customHeight="1">
      <c r="A125" s="21">
        <v>108</v>
      </c>
      <c r="B125" s="19" t="s">
        <v>22</v>
      </c>
      <c r="C125" s="13" t="s">
        <v>202</v>
      </c>
      <c r="D125" s="15"/>
      <c r="E125" s="9" t="s">
        <v>203</v>
      </c>
      <c r="F125" s="45">
        <v>-0.3</v>
      </c>
      <c r="G125" s="46"/>
      <c r="H125" s="46"/>
      <c r="I125" s="46"/>
    </row>
    <row r="126" spans="1:9" ht="43.5" customHeight="1">
      <c r="A126" s="21">
        <v>109</v>
      </c>
      <c r="B126" s="19" t="s">
        <v>22</v>
      </c>
      <c r="C126" s="13" t="s">
        <v>204</v>
      </c>
      <c r="D126" s="15"/>
      <c r="E126" s="9" t="s">
        <v>205</v>
      </c>
      <c r="F126" s="45">
        <v>-27.6</v>
      </c>
      <c r="G126" s="46"/>
      <c r="H126" s="46"/>
      <c r="I126" s="46"/>
    </row>
    <row r="127" spans="1:9" ht="43.5" customHeight="1">
      <c r="A127" s="21">
        <v>110</v>
      </c>
      <c r="B127" s="19" t="s">
        <v>22</v>
      </c>
      <c r="C127" s="13" t="s">
        <v>83</v>
      </c>
      <c r="D127" s="15"/>
      <c r="E127" s="9" t="s">
        <v>25</v>
      </c>
      <c r="F127" s="45">
        <v>-363.5</v>
      </c>
      <c r="G127" s="45"/>
      <c r="H127" s="45"/>
      <c r="I127" s="45"/>
    </row>
    <row r="128" spans="1:9" ht="26.25" customHeight="1">
      <c r="A128" s="21">
        <v>111</v>
      </c>
      <c r="B128" s="23" t="s">
        <v>211</v>
      </c>
      <c r="C128" s="47" t="s">
        <v>212</v>
      </c>
      <c r="D128" s="48"/>
      <c r="E128" s="49"/>
      <c r="F128" s="50">
        <f>F129</f>
        <v>0.3</v>
      </c>
      <c r="G128" s="50"/>
      <c r="H128" s="50"/>
      <c r="I128" s="50"/>
    </row>
    <row r="129" spans="1:9" ht="52.5" customHeight="1">
      <c r="A129" s="21">
        <v>112</v>
      </c>
      <c r="B129" s="23" t="s">
        <v>211</v>
      </c>
      <c r="C129" s="13" t="s">
        <v>91</v>
      </c>
      <c r="D129" s="24"/>
      <c r="E129" s="10" t="s">
        <v>181</v>
      </c>
      <c r="F129" s="44">
        <v>0.3</v>
      </c>
      <c r="G129" s="44"/>
      <c r="H129" s="44"/>
      <c r="I129" s="44"/>
    </row>
    <row r="130" spans="1:9" ht="26.25" customHeight="1">
      <c r="A130" s="21">
        <v>113</v>
      </c>
      <c r="B130" s="23" t="s">
        <v>1</v>
      </c>
      <c r="C130" s="47" t="s">
        <v>0</v>
      </c>
      <c r="D130" s="48"/>
      <c r="E130" s="49"/>
      <c r="F130" s="50">
        <f>F131+F132+F133+F134+F135+F136+F137+F138+F139+F140+F141+F142+F143</f>
        <v>80497.899999999994</v>
      </c>
      <c r="G130" s="50"/>
      <c r="H130" s="50"/>
      <c r="I130" s="50"/>
    </row>
    <row r="131" spans="1:9" ht="92.25" customHeight="1">
      <c r="A131" s="21">
        <v>114</v>
      </c>
      <c r="B131" s="19" t="s">
        <v>1</v>
      </c>
      <c r="C131" s="13" t="s">
        <v>213</v>
      </c>
      <c r="D131" s="9"/>
      <c r="E131" s="41" t="s">
        <v>269</v>
      </c>
      <c r="F131" s="44">
        <v>1785.2</v>
      </c>
      <c r="G131" s="44"/>
      <c r="H131" s="44"/>
      <c r="I131" s="44"/>
    </row>
    <row r="132" spans="1:9" ht="64.5" customHeight="1">
      <c r="A132" s="21">
        <v>115</v>
      </c>
      <c r="B132" s="19" t="s">
        <v>1</v>
      </c>
      <c r="C132" s="13" t="s">
        <v>214</v>
      </c>
      <c r="D132" s="10" t="s">
        <v>221</v>
      </c>
      <c r="E132" s="10" t="s">
        <v>221</v>
      </c>
      <c r="F132" s="44">
        <v>62021.1</v>
      </c>
      <c r="G132" s="44"/>
      <c r="H132" s="44"/>
      <c r="I132" s="44"/>
    </row>
    <row r="133" spans="1:9" ht="78" customHeight="1">
      <c r="A133" s="21">
        <v>116</v>
      </c>
      <c r="B133" s="19" t="s">
        <v>1</v>
      </c>
      <c r="C133" s="43" t="s">
        <v>215</v>
      </c>
      <c r="D133" s="43"/>
      <c r="E133" s="10" t="s">
        <v>222</v>
      </c>
      <c r="F133" s="44">
        <v>-182.8</v>
      </c>
      <c r="G133" s="44"/>
      <c r="H133" s="44"/>
      <c r="I133" s="44"/>
    </row>
    <row r="134" spans="1:9" ht="56.25" customHeight="1">
      <c r="A134" s="21">
        <v>117</v>
      </c>
      <c r="B134" s="19" t="s">
        <v>1</v>
      </c>
      <c r="C134" s="43" t="s">
        <v>216</v>
      </c>
      <c r="D134" s="43"/>
      <c r="E134" s="16" t="s">
        <v>217</v>
      </c>
      <c r="F134" s="44">
        <v>1139.9000000000001</v>
      </c>
      <c r="G134" s="44"/>
      <c r="H134" s="44"/>
      <c r="I134" s="44"/>
    </row>
    <row r="135" spans="1:9" ht="54" customHeight="1">
      <c r="A135" s="21">
        <v>118</v>
      </c>
      <c r="B135" s="19" t="s">
        <v>1</v>
      </c>
      <c r="C135" s="43" t="s">
        <v>218</v>
      </c>
      <c r="D135" s="43"/>
      <c r="E135" s="28" t="s">
        <v>223</v>
      </c>
      <c r="F135" s="44">
        <v>23.2</v>
      </c>
      <c r="G135" s="44"/>
      <c r="H135" s="44"/>
      <c r="I135" s="44"/>
    </row>
    <row r="136" spans="1:9" ht="81.75" customHeight="1">
      <c r="A136" s="21">
        <v>119</v>
      </c>
      <c r="B136" s="19" t="s">
        <v>1</v>
      </c>
      <c r="C136" s="43" t="s">
        <v>219</v>
      </c>
      <c r="D136" s="43"/>
      <c r="E136" s="42" t="s">
        <v>271</v>
      </c>
      <c r="F136" s="44">
        <v>915.7</v>
      </c>
      <c r="G136" s="44"/>
      <c r="H136" s="44"/>
      <c r="I136" s="44"/>
    </row>
    <row r="137" spans="1:9" ht="38.25" customHeight="1">
      <c r="A137" s="21">
        <v>120</v>
      </c>
      <c r="B137" s="19" t="s">
        <v>1</v>
      </c>
      <c r="C137" s="43" t="s">
        <v>220</v>
      </c>
      <c r="D137" s="43"/>
      <c r="E137" s="40" t="s">
        <v>270</v>
      </c>
      <c r="F137" s="44">
        <v>138.69999999999999</v>
      </c>
      <c r="G137" s="44"/>
      <c r="H137" s="44"/>
      <c r="I137" s="44"/>
    </row>
    <row r="138" spans="1:9" ht="30.75" customHeight="1">
      <c r="A138" s="21">
        <v>121</v>
      </c>
      <c r="B138" s="19" t="s">
        <v>1</v>
      </c>
      <c r="C138" s="43" t="s">
        <v>157</v>
      </c>
      <c r="D138" s="43"/>
      <c r="E138" s="29" t="s">
        <v>153</v>
      </c>
      <c r="F138" s="44">
        <v>3345.2</v>
      </c>
      <c r="G138" s="44"/>
      <c r="H138" s="44"/>
      <c r="I138" s="44"/>
    </row>
    <row r="139" spans="1:9" ht="31.5" customHeight="1">
      <c r="A139" s="21">
        <v>122</v>
      </c>
      <c r="B139" s="19" t="s">
        <v>1</v>
      </c>
      <c r="C139" s="43" t="s">
        <v>158</v>
      </c>
      <c r="D139" s="43"/>
      <c r="E139" s="29" t="s">
        <v>154</v>
      </c>
      <c r="F139" s="44">
        <v>3539.8</v>
      </c>
      <c r="G139" s="44"/>
      <c r="H139" s="44"/>
      <c r="I139" s="44"/>
    </row>
    <row r="140" spans="1:9" ht="31.5" customHeight="1">
      <c r="A140" s="21">
        <v>123</v>
      </c>
      <c r="B140" s="19" t="s">
        <v>1</v>
      </c>
      <c r="C140" s="22" t="s">
        <v>159</v>
      </c>
      <c r="D140" s="22"/>
      <c r="E140" s="30" t="s">
        <v>155</v>
      </c>
      <c r="F140" s="44">
        <v>75.099999999999994</v>
      </c>
      <c r="G140" s="58"/>
      <c r="H140" s="58"/>
      <c r="I140" s="58"/>
    </row>
    <row r="141" spans="1:9" ht="31.5" customHeight="1">
      <c r="A141" s="21">
        <v>124</v>
      </c>
      <c r="B141" s="19" t="s">
        <v>1</v>
      </c>
      <c r="C141" s="22" t="s">
        <v>160</v>
      </c>
      <c r="D141" s="22"/>
      <c r="E141" s="31" t="s">
        <v>156</v>
      </c>
      <c r="F141" s="44">
        <v>1260.3</v>
      </c>
      <c r="G141" s="58"/>
      <c r="H141" s="58"/>
      <c r="I141" s="58"/>
    </row>
    <row r="142" spans="1:9" ht="31.5" customHeight="1">
      <c r="A142" s="21">
        <v>125</v>
      </c>
      <c r="B142" s="19" t="s">
        <v>1</v>
      </c>
      <c r="C142" s="22" t="s">
        <v>224</v>
      </c>
      <c r="D142" s="22"/>
      <c r="E142" s="29" t="s">
        <v>227</v>
      </c>
      <c r="F142" s="44">
        <v>1651.1</v>
      </c>
      <c r="G142" s="58"/>
      <c r="H142" s="58"/>
      <c r="I142" s="58"/>
    </row>
    <row r="143" spans="1:9" ht="41.25" customHeight="1">
      <c r="A143" s="21">
        <v>126</v>
      </c>
      <c r="B143" s="19" t="s">
        <v>1</v>
      </c>
      <c r="C143" s="22" t="s">
        <v>161</v>
      </c>
      <c r="D143" s="22"/>
      <c r="E143" s="32" t="s">
        <v>162</v>
      </c>
      <c r="F143" s="44">
        <v>4785.3999999999996</v>
      </c>
      <c r="G143" s="58"/>
      <c r="H143" s="58"/>
      <c r="I143" s="58"/>
    </row>
    <row r="144" spans="1:9" ht="31.5" customHeight="1">
      <c r="A144" s="21">
        <v>127</v>
      </c>
      <c r="B144" s="19" t="s">
        <v>163</v>
      </c>
      <c r="C144" s="47" t="s">
        <v>2</v>
      </c>
      <c r="D144" s="47"/>
      <c r="E144" s="47"/>
      <c r="F144" s="50">
        <f>F145</f>
        <v>-13.5</v>
      </c>
      <c r="G144" s="50"/>
      <c r="H144" s="50"/>
      <c r="I144" s="50"/>
    </row>
    <row r="145" spans="1:9" ht="93.75" customHeight="1">
      <c r="A145" s="21">
        <v>128</v>
      </c>
      <c r="B145" s="36" t="s">
        <v>163</v>
      </c>
      <c r="C145" s="76" t="s">
        <v>225</v>
      </c>
      <c r="D145" s="76"/>
      <c r="E145" s="10" t="s">
        <v>226</v>
      </c>
      <c r="F145" s="44">
        <v>-13.5</v>
      </c>
      <c r="G145" s="44"/>
      <c r="H145" s="44"/>
      <c r="I145" s="44"/>
    </row>
    <row r="146" spans="1:9" ht="33" customHeight="1">
      <c r="A146" s="21">
        <v>129</v>
      </c>
      <c r="B146" s="36" t="s">
        <v>233</v>
      </c>
      <c r="C146" s="77" t="s">
        <v>234</v>
      </c>
      <c r="D146" s="78"/>
      <c r="E146" s="79"/>
      <c r="F146" s="50">
        <f>F147</f>
        <v>-1</v>
      </c>
      <c r="G146" s="50"/>
      <c r="H146" s="50"/>
      <c r="I146" s="50"/>
    </row>
    <row r="147" spans="1:9" ht="92.25" customHeight="1">
      <c r="A147" s="21">
        <v>130</v>
      </c>
      <c r="B147" s="36" t="s">
        <v>233</v>
      </c>
      <c r="C147" s="34" t="s">
        <v>225</v>
      </c>
      <c r="D147" s="34"/>
      <c r="E147" s="10" t="s">
        <v>226</v>
      </c>
      <c r="F147" s="66">
        <v>-1</v>
      </c>
      <c r="G147" s="67"/>
      <c r="H147" s="67"/>
      <c r="I147" s="68"/>
    </row>
    <row r="148" spans="1:9" ht="29.25" customHeight="1">
      <c r="A148" s="21">
        <v>131</v>
      </c>
      <c r="B148" s="19" t="s">
        <v>85</v>
      </c>
      <c r="C148" s="47" t="s">
        <v>86</v>
      </c>
      <c r="D148" s="47"/>
      <c r="E148" s="47"/>
      <c r="F148" s="50">
        <f>F149+F150+F151+F152+F153+F154+F155+F156+F157</f>
        <v>347.8</v>
      </c>
      <c r="G148" s="50"/>
      <c r="H148" s="50"/>
      <c r="I148" s="50"/>
    </row>
    <row r="149" spans="1:9" ht="57" customHeight="1">
      <c r="A149" s="21">
        <v>132</v>
      </c>
      <c r="B149" s="19" t="s">
        <v>85</v>
      </c>
      <c r="C149" s="13" t="s">
        <v>37</v>
      </c>
      <c r="D149" s="20"/>
      <c r="E149" s="10" t="s">
        <v>114</v>
      </c>
      <c r="F149" s="44">
        <v>17.2</v>
      </c>
      <c r="G149" s="44"/>
      <c r="H149" s="44"/>
      <c r="I149" s="44"/>
    </row>
    <row r="150" spans="1:9" ht="61.5" customHeight="1">
      <c r="A150" s="21">
        <v>133</v>
      </c>
      <c r="B150" s="19" t="s">
        <v>85</v>
      </c>
      <c r="C150" s="13" t="s">
        <v>38</v>
      </c>
      <c r="D150" s="20"/>
      <c r="E150" s="10" t="s">
        <v>115</v>
      </c>
      <c r="F150" s="44">
        <v>53.4</v>
      </c>
      <c r="G150" s="44"/>
      <c r="H150" s="44"/>
      <c r="I150" s="44"/>
    </row>
    <row r="151" spans="1:9" ht="55.5" customHeight="1">
      <c r="A151" s="21">
        <v>134</v>
      </c>
      <c r="B151" s="19" t="s">
        <v>85</v>
      </c>
      <c r="C151" s="13" t="s">
        <v>87</v>
      </c>
      <c r="D151" s="20"/>
      <c r="E151" s="10" t="s">
        <v>164</v>
      </c>
      <c r="F151" s="44">
        <v>8.6</v>
      </c>
      <c r="G151" s="44"/>
      <c r="H151" s="44"/>
      <c r="I151" s="44"/>
    </row>
    <row r="152" spans="1:9" ht="52.5" customHeight="1">
      <c r="A152" s="21">
        <v>135</v>
      </c>
      <c r="B152" s="19" t="s">
        <v>85</v>
      </c>
      <c r="C152" s="13" t="s">
        <v>113</v>
      </c>
      <c r="D152" s="20"/>
      <c r="E152" s="10" t="s">
        <v>165</v>
      </c>
      <c r="F152" s="44">
        <v>1</v>
      </c>
      <c r="G152" s="44"/>
      <c r="H152" s="44"/>
      <c r="I152" s="44"/>
    </row>
    <row r="153" spans="1:9" ht="51" customHeight="1">
      <c r="A153" s="21">
        <v>136</v>
      </c>
      <c r="B153" s="19" t="s">
        <v>85</v>
      </c>
      <c r="C153" s="13" t="s">
        <v>88</v>
      </c>
      <c r="D153" s="20"/>
      <c r="E153" s="10" t="s">
        <v>166</v>
      </c>
      <c r="F153" s="44">
        <v>100</v>
      </c>
      <c r="G153" s="44"/>
      <c r="H153" s="44"/>
      <c r="I153" s="44"/>
    </row>
    <row r="154" spans="1:9" ht="68.25" customHeight="1">
      <c r="A154" s="21">
        <v>137</v>
      </c>
      <c r="B154" s="19" t="s">
        <v>85</v>
      </c>
      <c r="C154" s="13" t="s">
        <v>89</v>
      </c>
      <c r="D154" s="20"/>
      <c r="E154" s="10" t="s">
        <v>167</v>
      </c>
      <c r="F154" s="44">
        <v>6.8</v>
      </c>
      <c r="G154" s="44"/>
      <c r="H154" s="44"/>
      <c r="I154" s="44"/>
    </row>
    <row r="155" spans="1:9" ht="53.25" customHeight="1">
      <c r="A155" s="21">
        <v>138</v>
      </c>
      <c r="B155" s="19" t="s">
        <v>85</v>
      </c>
      <c r="C155" s="13" t="s">
        <v>90</v>
      </c>
      <c r="D155" s="20"/>
      <c r="E155" s="10" t="s">
        <v>168</v>
      </c>
      <c r="F155" s="44">
        <v>0.5</v>
      </c>
      <c r="G155" s="44"/>
      <c r="H155" s="44"/>
      <c r="I155" s="44"/>
    </row>
    <row r="156" spans="1:9" ht="49.5" customHeight="1">
      <c r="A156" s="21">
        <v>139</v>
      </c>
      <c r="B156" s="19" t="s">
        <v>85</v>
      </c>
      <c r="C156" s="13" t="s">
        <v>91</v>
      </c>
      <c r="D156" s="20"/>
      <c r="E156" s="10" t="s">
        <v>116</v>
      </c>
      <c r="F156" s="44">
        <v>20.399999999999999</v>
      </c>
      <c r="G156" s="44"/>
      <c r="H156" s="44"/>
      <c r="I156" s="44"/>
    </row>
    <row r="157" spans="1:9" ht="50.25" customHeight="1">
      <c r="A157" s="21">
        <v>140</v>
      </c>
      <c r="B157" s="19" t="s">
        <v>85</v>
      </c>
      <c r="C157" s="13" t="s">
        <v>39</v>
      </c>
      <c r="D157" s="20"/>
      <c r="E157" s="10" t="s">
        <v>117</v>
      </c>
      <c r="F157" s="44">
        <v>139.9</v>
      </c>
      <c r="G157" s="44"/>
      <c r="H157" s="44"/>
      <c r="I157" s="44"/>
    </row>
    <row r="158" spans="1:9">
      <c r="A158" s="73" t="s">
        <v>268</v>
      </c>
      <c r="B158" s="74"/>
      <c r="C158" s="74"/>
      <c r="D158" s="74"/>
      <c r="E158" s="75"/>
      <c r="F158" s="50">
        <f>F18+F21+F26+F28+F32+F43+F45+F47+F51+F53+F57+F128+F130+F144+F146+F148</f>
        <v>1350155.2999999996</v>
      </c>
      <c r="G158" s="50"/>
      <c r="H158" s="50"/>
      <c r="I158" s="50"/>
    </row>
    <row r="159" spans="1:9" ht="14.25">
      <c r="C159" s="11"/>
      <c r="D159" s="11"/>
      <c r="E159" s="11"/>
      <c r="F159" s="11"/>
      <c r="G159" s="11"/>
      <c r="H159" s="11"/>
      <c r="I159" s="11"/>
    </row>
  </sheetData>
  <mergeCells count="180">
    <mergeCell ref="A158:E158"/>
    <mergeCell ref="F147:I147"/>
    <mergeCell ref="C145:D145"/>
    <mergeCell ref="C146:E146"/>
    <mergeCell ref="F68:I68"/>
    <mergeCell ref="F73:I73"/>
    <mergeCell ref="C139:D139"/>
    <mergeCell ref="C53:E53"/>
    <mergeCell ref="F53:I53"/>
    <mergeCell ref="F100:I100"/>
    <mergeCell ref="F101:I101"/>
    <mergeCell ref="F102:I102"/>
    <mergeCell ref="F103:I103"/>
    <mergeCell ref="F104:I104"/>
    <mergeCell ref="F105:I105"/>
    <mergeCell ref="F111:I111"/>
    <mergeCell ref="F112:I112"/>
    <mergeCell ref="F113:I113"/>
    <mergeCell ref="F114:I114"/>
    <mergeCell ref="F116:I116"/>
    <mergeCell ref="F117:I117"/>
    <mergeCell ref="F137:I137"/>
    <mergeCell ref="F132:I132"/>
    <mergeCell ref="F110:I110"/>
    <mergeCell ref="F90:I90"/>
    <mergeCell ref="F91:I91"/>
    <mergeCell ref="F92:I92"/>
    <mergeCell ref="F95:I95"/>
    <mergeCell ref="F96:I96"/>
    <mergeCell ref="F97:I97"/>
    <mergeCell ref="F98:I98"/>
    <mergeCell ref="F99:I99"/>
    <mergeCell ref="F145:I145"/>
    <mergeCell ref="F115:I115"/>
    <mergeCell ref="F118:I118"/>
    <mergeCell ref="F120:I120"/>
    <mergeCell ref="F122:I122"/>
    <mergeCell ref="F123:I123"/>
    <mergeCell ref="F124:I124"/>
    <mergeCell ref="F127:I127"/>
    <mergeCell ref="F109:I109"/>
    <mergeCell ref="F107:I107"/>
    <mergeCell ref="F106:I106"/>
    <mergeCell ref="F108:I108"/>
    <mergeCell ref="F88:I88"/>
    <mergeCell ref="F89:I89"/>
    <mergeCell ref="F83:I83"/>
    <mergeCell ref="F84:I84"/>
    <mergeCell ref="F85:I85"/>
    <mergeCell ref="F86:I86"/>
    <mergeCell ref="F82:I82"/>
    <mergeCell ref="F72:I72"/>
    <mergeCell ref="F75:I75"/>
    <mergeCell ref="F76:I76"/>
    <mergeCell ref="F74:I74"/>
    <mergeCell ref="F77:I77"/>
    <mergeCell ref="F78:I78"/>
    <mergeCell ref="F81:I81"/>
    <mergeCell ref="C47:E47"/>
    <mergeCell ref="F47:I47"/>
    <mergeCell ref="F49:I49"/>
    <mergeCell ref="F44:I44"/>
    <mergeCell ref="C45:E45"/>
    <mergeCell ref="F45:I45"/>
    <mergeCell ref="F46:I46"/>
    <mergeCell ref="C148:E148"/>
    <mergeCell ref="F139:I139"/>
    <mergeCell ref="F146:I146"/>
    <mergeCell ref="F144:I144"/>
    <mergeCell ref="C144:E144"/>
    <mergeCell ref="F140:I140"/>
    <mergeCell ref="F141:I141"/>
    <mergeCell ref="F142:I142"/>
    <mergeCell ref="F143:I143"/>
    <mergeCell ref="F79:I79"/>
    <mergeCell ref="F80:I80"/>
    <mergeCell ref="F87:I87"/>
    <mergeCell ref="F93:I93"/>
    <mergeCell ref="F94:I94"/>
    <mergeCell ref="F52:I52"/>
    <mergeCell ref="F55:I55"/>
    <mergeCell ref="F125:I125"/>
    <mergeCell ref="F39:I39"/>
    <mergeCell ref="F40:I40"/>
    <mergeCell ref="F42:I42"/>
    <mergeCell ref="F71:I71"/>
    <mergeCell ref="F69:I69"/>
    <mergeCell ref="F62:I62"/>
    <mergeCell ref="F60:I60"/>
    <mergeCell ref="F48:I48"/>
    <mergeCell ref="F59:I59"/>
    <mergeCell ref="F50:I50"/>
    <mergeCell ref="F43:I43"/>
    <mergeCell ref="F58:I58"/>
    <mergeCell ref="F66:I66"/>
    <mergeCell ref="F64:I64"/>
    <mergeCell ref="F65:I65"/>
    <mergeCell ref="F61:I61"/>
    <mergeCell ref="F63:I63"/>
    <mergeCell ref="F70:I70"/>
    <mergeCell ref="F67:I67"/>
    <mergeCell ref="F54:I54"/>
    <mergeCell ref="F41:I41"/>
    <mergeCell ref="A6:I12"/>
    <mergeCell ref="A14:A16"/>
    <mergeCell ref="E14:E16"/>
    <mergeCell ref="B13:I13"/>
    <mergeCell ref="F32:I32"/>
    <mergeCell ref="C32:E32"/>
    <mergeCell ref="F28:I28"/>
    <mergeCell ref="C28:E28"/>
    <mergeCell ref="F31:I31"/>
    <mergeCell ref="C31:D31"/>
    <mergeCell ref="F14:I16"/>
    <mergeCell ref="F21:I21"/>
    <mergeCell ref="C21:E21"/>
    <mergeCell ref="B14:B16"/>
    <mergeCell ref="C14:D16"/>
    <mergeCell ref="C19:D19"/>
    <mergeCell ref="F19:I19"/>
    <mergeCell ref="F22:I22"/>
    <mergeCell ref="F23:I23"/>
    <mergeCell ref="F25:I25"/>
    <mergeCell ref="F26:I26"/>
    <mergeCell ref="F24:I24"/>
    <mergeCell ref="C43:E43"/>
    <mergeCell ref="F33:I33"/>
    <mergeCell ref="C17:D17"/>
    <mergeCell ref="F17:I17"/>
    <mergeCell ref="C18:D18"/>
    <mergeCell ref="F18:I18"/>
    <mergeCell ref="F57:I57"/>
    <mergeCell ref="C51:E51"/>
    <mergeCell ref="C57:E57"/>
    <mergeCell ref="F27:I27"/>
    <mergeCell ref="C27:D27"/>
    <mergeCell ref="C30:D30"/>
    <mergeCell ref="F30:I30"/>
    <mergeCell ref="F29:I29"/>
    <mergeCell ref="F20:I20"/>
    <mergeCell ref="C20:D20"/>
    <mergeCell ref="F37:I37"/>
    <mergeCell ref="C26:E26"/>
    <mergeCell ref="F56:I56"/>
    <mergeCell ref="F51:I51"/>
    <mergeCell ref="F36:I36"/>
    <mergeCell ref="F35:I35"/>
    <mergeCell ref="F38:I38"/>
    <mergeCell ref="F34:I34"/>
    <mergeCell ref="C138:D138"/>
    <mergeCell ref="F138:I138"/>
    <mergeCell ref="C128:E128"/>
    <mergeCell ref="F128:I128"/>
    <mergeCell ref="F131:I131"/>
    <mergeCell ref="F134:I134"/>
    <mergeCell ref="C137:D137"/>
    <mergeCell ref="F129:I129"/>
    <mergeCell ref="C136:D136"/>
    <mergeCell ref="F158:I158"/>
    <mergeCell ref="F148:I148"/>
    <mergeCell ref="F152:I152"/>
    <mergeCell ref="F154:I154"/>
    <mergeCell ref="F155:I155"/>
    <mergeCell ref="F156:I156"/>
    <mergeCell ref="F157:I157"/>
    <mergeCell ref="F150:I150"/>
    <mergeCell ref="F151:I151"/>
    <mergeCell ref="F149:I149"/>
    <mergeCell ref="F153:I153"/>
    <mergeCell ref="C133:D133"/>
    <mergeCell ref="F133:I133"/>
    <mergeCell ref="C134:D134"/>
    <mergeCell ref="F136:I136"/>
    <mergeCell ref="F135:I135"/>
    <mergeCell ref="F119:I119"/>
    <mergeCell ref="F121:I121"/>
    <mergeCell ref="C135:D135"/>
    <mergeCell ref="F126:I126"/>
    <mergeCell ref="C130:E130"/>
    <mergeCell ref="F130:I130"/>
  </mergeCells>
  <phoneticPr fontId="0" type="noConversion"/>
  <hyperlinks>
    <hyperlink ref="E135" r:id="rId1" location="/document/10900200/entry/22701" display="https://internet.garant.ru/ - /document/10900200/entry/22701"/>
  </hyperlinks>
  <pageMargins left="0.31" right="0.26" top="0.75" bottom="0.75" header="0.3" footer="0.3"/>
  <pageSetup paperSize="9" scale="9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2025-03-19T04:25:48Z</cp:lastPrinted>
  <dcterms:created xsi:type="dcterms:W3CDTF">1996-10-08T23:32:33Z</dcterms:created>
  <dcterms:modified xsi:type="dcterms:W3CDTF">2025-03-19T04:29:02Z</dcterms:modified>
</cp:coreProperties>
</file>